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2/Competiciones/07.Campeonato de España de Duatlón - Avilés/4.Operaciones Tecnicas/1.Horarios/"/>
    </mc:Choice>
  </mc:AlternateContent>
  <xr:revisionPtr revIDLastSave="853" documentId="11_AD4D2F04E46CFB4ACB3E20B215D2EA0C693EDF10" xr6:coauthVersionLast="47" xr6:coauthVersionMax="47" xr10:uidLastSave="{8C7613D4-EE26-4860-B27F-EA40B1C2D1AC}"/>
  <bookViews>
    <workbookView xWindow="-108" yWindow="-108" windowWidth="23256" windowHeight="14856" activeTab="1" xr2:uid="{00000000-000D-0000-FFFF-FFFF00000000}"/>
  </bookViews>
  <sheets>
    <sheet name="HORARIOS" sheetId="1" r:id="rId1"/>
    <sheet name="Cuadro de Salidas AVILES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" i="2"/>
  <c r="H47" i="2"/>
  <c r="H37" i="2"/>
  <c r="G38" i="2" s="1"/>
  <c r="H38" i="2" s="1"/>
  <c r="G39" i="2" s="1"/>
  <c r="H39" i="2" s="1"/>
  <c r="G40" i="2" s="1"/>
  <c r="H40" i="2" s="1"/>
  <c r="G41" i="2" s="1"/>
  <c r="H41" i="2" s="1"/>
  <c r="G42" i="2" s="1"/>
  <c r="H42" i="2" s="1"/>
  <c r="G43" i="2" s="1"/>
  <c r="H43" i="2" s="1"/>
  <c r="G44" i="2" s="1"/>
  <c r="H44" i="2" s="1"/>
  <c r="G45" i="2" s="1"/>
  <c r="H45" i="2" s="1"/>
  <c r="H26" i="2"/>
  <c r="G27" i="2" s="1"/>
  <c r="H27" i="2" s="1"/>
  <c r="G28" i="2" s="1"/>
  <c r="H28" i="2" s="1"/>
  <c r="G29" i="2" s="1"/>
  <c r="H29" i="2" s="1"/>
  <c r="G30" i="2" s="1"/>
  <c r="H30" i="2" s="1"/>
  <c r="G31" i="2" s="1"/>
  <c r="H31" i="2" s="1"/>
  <c r="G32" i="2" s="1"/>
  <c r="H32" i="2" s="1"/>
  <c r="G33" i="2" s="1"/>
  <c r="H33" i="2" s="1"/>
  <c r="G34" i="2" s="1"/>
  <c r="H34" i="2" s="1"/>
  <c r="G35" i="2" s="1"/>
  <c r="H35" i="2" s="1"/>
  <c r="G36" i="2" s="1"/>
  <c r="H36" i="2" s="1"/>
</calcChain>
</file>

<file path=xl/sharedStrings.xml><?xml version="1.0" encoding="utf-8"?>
<sst xmlns="http://schemas.openxmlformats.org/spreadsheetml/2006/main" count="324" uniqueCount="128">
  <si>
    <t>Día</t>
  </si>
  <si>
    <t>Actividad</t>
  </si>
  <si>
    <t>Lugar</t>
  </si>
  <si>
    <t>Plaza de Alvarez Acebal</t>
  </si>
  <si>
    <t>Preliminar A Cadete Femenina</t>
  </si>
  <si>
    <t>Preliminar B Cadete Femenina</t>
  </si>
  <si>
    <t>Preliminar C Cadete Femenina</t>
  </si>
  <si>
    <t>Preliminar A Cadete Masculina</t>
  </si>
  <si>
    <t>Preliminar B Cadete Masculina</t>
  </si>
  <si>
    <t>Preliminar C Cadete Masculina</t>
  </si>
  <si>
    <t>Preliminar A Juvenil Femenina</t>
  </si>
  <si>
    <t>Preliminar B Juvenil Femenina</t>
  </si>
  <si>
    <t>Preliminar C Juvenil Femenina</t>
  </si>
  <si>
    <t>Preliminar A Juvenil Masculina</t>
  </si>
  <si>
    <t>Preliminar B Juvenil Masculina</t>
  </si>
  <si>
    <t>Preliminar C Juvenil Masculina</t>
  </si>
  <si>
    <t>Preliminar A Junior Femenina</t>
  </si>
  <si>
    <t>Preliminar B Junior Femenina</t>
  </si>
  <si>
    <t>Preliminar A Junior Masculina</t>
  </si>
  <si>
    <t>Preliminar B Junior Masculina</t>
  </si>
  <si>
    <t>Plaza de España</t>
  </si>
  <si>
    <t>Final Cadete Femenina</t>
  </si>
  <si>
    <t>Final Cadete Masculina</t>
  </si>
  <si>
    <t>Final Junior Masculina</t>
  </si>
  <si>
    <t>Final Junior Femenina</t>
  </si>
  <si>
    <t>Final Juvenil Masculina</t>
  </si>
  <si>
    <t>Final Juvenil Femenina</t>
  </si>
  <si>
    <t>Grupos de Edad</t>
  </si>
  <si>
    <t>ParaTriatlón</t>
  </si>
  <si>
    <t>Elite Femenina</t>
  </si>
  <si>
    <t>Elite Masculina</t>
  </si>
  <si>
    <t>Hora Inicio</t>
  </si>
  <si>
    <t>Hora Fin</t>
  </si>
  <si>
    <t>Preliminar D Cadete Masculina</t>
  </si>
  <si>
    <t>Preliminar D Juvenil Masculina</t>
  </si>
  <si>
    <t>Deportistas</t>
  </si>
  <si>
    <t>Información y entrega de dorsales Cadete / Juvenil / Junior</t>
  </si>
  <si>
    <t>Información y entrega de dorsales Grupos de Edad</t>
  </si>
  <si>
    <t>Información y entrega de dorsales Elite F, Elite M y ParaTriatlón</t>
  </si>
  <si>
    <t>[38] 8 mejores de cada serie y 6 mejores tiempos</t>
  </si>
  <si>
    <t>[30] 8 mejores de cada serie y 6 mejores tiempos</t>
  </si>
  <si>
    <t>[22] 8 mejores de cada serie y 6 mejores tiempos</t>
  </si>
  <si>
    <t>Competición</t>
  </si>
  <si>
    <t>Sexo</t>
  </si>
  <si>
    <t>Número
Salida</t>
  </si>
  <si>
    <t>Hora de Salida</t>
  </si>
  <si>
    <t>Total
Salida</t>
  </si>
  <si>
    <t>Dorsal
Inicial</t>
  </si>
  <si>
    <t>Dorsal
Final</t>
  </si>
  <si>
    <t>Dorsales
Libres</t>
  </si>
  <si>
    <t>Color
Dorsal</t>
  </si>
  <si>
    <t>Color
Pulsera</t>
  </si>
  <si>
    <t>Color
Pegatina</t>
  </si>
  <si>
    <t>Color
Sobre</t>
  </si>
  <si>
    <t>Check In</t>
  </si>
  <si>
    <t>Check Out</t>
  </si>
  <si>
    <t>Grupos de Edad 20-24 M</t>
  </si>
  <si>
    <t>M</t>
  </si>
  <si>
    <t>fetri 01</t>
  </si>
  <si>
    <t>MD-01</t>
  </si>
  <si>
    <t>Grupos de Edad 25-29 M</t>
  </si>
  <si>
    <t>fetri 02</t>
  </si>
  <si>
    <t>MD-02</t>
  </si>
  <si>
    <t>Grupos de Edad 30-34 M</t>
  </si>
  <si>
    <t>fetri 03</t>
  </si>
  <si>
    <t>MD-03</t>
  </si>
  <si>
    <t>Grupos de Edad 35-39 M</t>
  </si>
  <si>
    <t>fetri 04</t>
  </si>
  <si>
    <t>MD-04</t>
  </si>
  <si>
    <t>Grupos de Edad 40-44 M</t>
  </si>
  <si>
    <t>fetri 05</t>
  </si>
  <si>
    <t>MD-05</t>
  </si>
  <si>
    <t>Grupos de Edad 45-49 M</t>
  </si>
  <si>
    <t>fetri 06</t>
  </si>
  <si>
    <t>MD-06</t>
  </si>
  <si>
    <t>Grupos de Edad 50-54 M</t>
  </si>
  <si>
    <t>fetri 07</t>
  </si>
  <si>
    <t>MD-07</t>
  </si>
  <si>
    <t>Grupos de Edad 55-59 M</t>
  </si>
  <si>
    <t>fetri 08</t>
  </si>
  <si>
    <t>MD-08</t>
  </si>
  <si>
    <t>Grupos de Edad 60-64 M</t>
  </si>
  <si>
    <t>fetri 09</t>
  </si>
  <si>
    <t>MD-09</t>
  </si>
  <si>
    <t>Grupos de Edad 65-69 M</t>
  </si>
  <si>
    <t>fetri 10</t>
  </si>
  <si>
    <t>MD-10</t>
  </si>
  <si>
    <t>Grupos de Edad 20-24 F</t>
  </si>
  <si>
    <t>F</t>
  </si>
  <si>
    <t>Grupos de Edad 25-29 F</t>
  </si>
  <si>
    <t>Grupos de Edad 30-34 F</t>
  </si>
  <si>
    <t>Grupos de Edad 35-39 F</t>
  </si>
  <si>
    <t>Grupos de Edad 40-44 F</t>
  </si>
  <si>
    <t>Grupos de Edad 45-49 F</t>
  </si>
  <si>
    <t>Grupos de Edad 50-54 F</t>
  </si>
  <si>
    <t>Grupos de Edad 55-59 F</t>
  </si>
  <si>
    <t>Grupos de Edad 60-64 F</t>
  </si>
  <si>
    <t>Grupos de Edad 65-69 F</t>
  </si>
  <si>
    <t>M/F</t>
  </si>
  <si>
    <t>Grupos de Edad 70-74 M</t>
  </si>
  <si>
    <t>fetri 11</t>
  </si>
  <si>
    <t>Grupos de Edad 70-74 F</t>
  </si>
  <si>
    <t>MD-11</t>
  </si>
  <si>
    <t>Dorsal</t>
  </si>
  <si>
    <t>Programa especial en directo desde la Plaza de España</t>
  </si>
  <si>
    <t>Ceremonia de Entrega de Medallas Elite y ParaTriatlón</t>
  </si>
  <si>
    <t>Ceremonia de Entrega de Medallas Cadete, Juvenil y Junior</t>
  </si>
  <si>
    <t>Ceremonia de Entrega de Medallas Grupos de Edad</t>
  </si>
  <si>
    <t>Pho3nix TriKids by Javier Gómez Noya</t>
  </si>
  <si>
    <t>Naranja</t>
  </si>
  <si>
    <t>Rosa</t>
  </si>
  <si>
    <t>Verde</t>
  </si>
  <si>
    <t>Fecha</t>
  </si>
  <si>
    <t>Morado</t>
  </si>
  <si>
    <t>Azul</t>
  </si>
  <si>
    <t>Rojo</t>
  </si>
  <si>
    <t>Específico</t>
  </si>
  <si>
    <t>ParaTri</t>
  </si>
  <si>
    <t>ParaTriatlón PTWC1 M</t>
  </si>
  <si>
    <t>ParaTriatlón PTVI1 M/F</t>
  </si>
  <si>
    <t>ParaTriatlón PTVI2/3 M</t>
  </si>
  <si>
    <t>ParaTriatlón PTS2/3/4/5/6/7/8</t>
  </si>
  <si>
    <t>ParaTriatlón PTWC2 M</t>
  </si>
  <si>
    <t>Casa de la Cultura</t>
  </si>
  <si>
    <t>Redes Sociales FETRI</t>
  </si>
  <si>
    <t>Reconocimiento Virtual Circuito Ciclismo</t>
  </si>
  <si>
    <t>Programa previo e información técnica</t>
  </si>
  <si>
    <t>Encuentro de Paratriatletas internacionales con alumnos de los Colegios de Avilés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</si>
</sst>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B7D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164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/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2" xfId="0" applyFont="1" applyBorder="1"/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14" borderId="8" xfId="0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0" xfId="0" applyFont="1"/>
    <xf numFmtId="165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0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 vertical="center" wrapText="1"/>
    </xf>
    <xf numFmtId="0" fontId="0" fillId="14" borderId="4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5" fontId="0" fillId="0" borderId="14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" fontId="0" fillId="18" borderId="26" xfId="0" applyNumberFormat="1" applyFont="1" applyFill="1" applyBorder="1" applyAlignment="1">
      <alignment horizontal="center"/>
    </xf>
    <xf numFmtId="1" fontId="0" fillId="18" borderId="2" xfId="0" applyNumberFormat="1" applyFont="1" applyFill="1" applyBorder="1" applyAlignment="1">
      <alignment horizontal="center"/>
    </xf>
    <xf numFmtId="0" fontId="0" fillId="14" borderId="26" xfId="0" applyFont="1" applyFill="1" applyBorder="1" applyAlignment="1">
      <alignment horizontal="center" vertical="center"/>
    </xf>
    <xf numFmtId="0" fontId="0" fillId="14" borderId="27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1" fontId="0" fillId="18" borderId="28" xfId="0" applyNumberFormat="1" applyFont="1" applyFill="1" applyBorder="1" applyAlignment="1">
      <alignment horizontal="center"/>
    </xf>
    <xf numFmtId="1" fontId="0" fillId="18" borderId="1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 wrapText="1"/>
    </xf>
    <xf numFmtId="0" fontId="0" fillId="10" borderId="27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7" borderId="30" xfId="0" applyFont="1" applyFill="1" applyBorder="1" applyAlignment="1">
      <alignment horizontal="center" vertical="center" wrapText="1"/>
    </xf>
    <xf numFmtId="0" fontId="0" fillId="17" borderId="31" xfId="0" applyFont="1" applyFill="1" applyBorder="1" applyAlignment="1">
      <alignment horizontal="center" vertical="center" wrapText="1"/>
    </xf>
    <xf numFmtId="0" fontId="0" fillId="17" borderId="32" xfId="0" applyFont="1" applyFill="1" applyBorder="1" applyAlignment="1">
      <alignment horizontal="center" vertical="center" wrapText="1"/>
    </xf>
    <xf numFmtId="0" fontId="0" fillId="10" borderId="28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16" borderId="27" xfId="0" applyFont="1" applyFill="1" applyBorder="1" applyAlignment="1">
      <alignment horizontal="center" vertical="center" wrapText="1"/>
    </xf>
    <xf numFmtId="0" fontId="0" fillId="16" borderId="2" xfId="0" applyFont="1" applyFill="1" applyBorder="1" applyAlignment="1">
      <alignment horizontal="center" vertical="center" wrapText="1"/>
    </xf>
    <xf numFmtId="0" fontId="0" fillId="17" borderId="26" xfId="0" applyFont="1" applyFill="1" applyBorder="1" applyAlignment="1">
      <alignment horizontal="center" vertical="center" wrapText="1"/>
    </xf>
    <xf numFmtId="0" fontId="0" fillId="17" borderId="27" xfId="0" applyFont="1" applyFill="1" applyBorder="1" applyAlignment="1">
      <alignment horizontal="center" vertical="center" wrapText="1"/>
    </xf>
    <xf numFmtId="0" fontId="0" fillId="17" borderId="2" xfId="0" applyFont="1" applyFill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5" fontId="0" fillId="0" borderId="33" xfId="0" applyNumberFormat="1" applyFont="1" applyBorder="1" applyAlignment="1">
      <alignment horizontal="center" vertical="center" wrapText="1"/>
    </xf>
    <xf numFmtId="0" fontId="0" fillId="16" borderId="30" xfId="0" applyFont="1" applyFill="1" applyBorder="1" applyAlignment="1">
      <alignment horizontal="center" vertical="center" wrapText="1"/>
    </xf>
    <xf numFmtId="0" fontId="0" fillId="16" borderId="31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/>
    </xf>
    <xf numFmtId="165" fontId="0" fillId="0" borderId="33" xfId="0" applyNumberFormat="1" applyFont="1" applyBorder="1" applyAlignment="1">
      <alignment horizontal="center" vertical="center"/>
    </xf>
    <xf numFmtId="0" fontId="0" fillId="15" borderId="28" xfId="0" applyFont="1" applyFill="1" applyBorder="1" applyAlignment="1">
      <alignment horizontal="center" vertical="center"/>
    </xf>
    <xf numFmtId="0" fontId="0" fillId="15" borderId="29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/>
    </xf>
    <xf numFmtId="0" fontId="0" fillId="15" borderId="26" xfId="0" applyFont="1" applyFill="1" applyBorder="1" applyAlignment="1">
      <alignment horizontal="center" vertical="center"/>
    </xf>
    <xf numFmtId="0" fontId="0" fillId="15" borderId="27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0" fontId="0" fillId="15" borderId="30" xfId="0" applyFont="1" applyFill="1" applyBorder="1" applyAlignment="1">
      <alignment horizontal="center" vertical="center"/>
    </xf>
    <xf numFmtId="0" fontId="0" fillId="15" borderId="31" xfId="0" applyFont="1" applyFill="1" applyBorder="1" applyAlignment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center" vertical="center"/>
    </xf>
    <xf numFmtId="0" fontId="0" fillId="13" borderId="27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13" borderId="30" xfId="0" applyFont="1" applyFill="1" applyBorder="1" applyAlignment="1">
      <alignment horizontal="center" vertical="center"/>
    </xf>
    <xf numFmtId="0" fontId="0" fillId="13" borderId="31" xfId="0" applyFont="1" applyFill="1" applyBorder="1" applyAlignment="1">
      <alignment horizontal="center" vertical="center"/>
    </xf>
    <xf numFmtId="0" fontId="0" fillId="13" borderId="32" xfId="0" applyFont="1" applyFill="1" applyBorder="1" applyAlignment="1">
      <alignment horizontal="center" vertical="center"/>
    </xf>
    <xf numFmtId="0" fontId="0" fillId="14" borderId="28" xfId="0" applyFont="1" applyFill="1" applyBorder="1" applyAlignment="1">
      <alignment horizontal="center" vertical="center"/>
    </xf>
    <xf numFmtId="0" fontId="0" fillId="14" borderId="29" xfId="0" applyFont="1" applyFill="1" applyBorder="1" applyAlignment="1">
      <alignment horizontal="center" vertical="center"/>
    </xf>
    <xf numFmtId="0" fontId="0" fillId="1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[$-F400]h:mm:ss\ AM/PM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[$-F400]h:mm:ss\ AM/PM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800]dddd\,\ mmmm\ dd\,\ yyyy"/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00FF"/>
      <color rgb="FFFB7DF2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1B368A-9A43-468B-862D-D923EBD3080E}" name="Tabla1" displayName="Tabla1" ref="A1:F40" totalsRowShown="0" headerRowDxfId="9" headerRowBorderDxfId="8" tableBorderDxfId="7" totalsRowBorderDxfId="6">
  <autoFilter ref="A1:F40" xr:uid="{2D1B368A-9A43-468B-862D-D923EBD3080E}"/>
  <tableColumns count="6">
    <tableColumn id="1" xr3:uid="{4B66F4D6-92EA-41A8-A389-467E497FA40C}" name="Día" dataDxfId="5"/>
    <tableColumn id="2" xr3:uid="{5E8DFE5F-6FB2-404E-9309-FD394859678D}" name="Hora Inicio" dataDxfId="4"/>
    <tableColumn id="3" xr3:uid="{80DB42E1-F784-4F06-97AF-6E7FD41A7FAB}" name="Hora Fin" dataDxfId="3"/>
    <tableColumn id="4" xr3:uid="{E0DB2FA7-8097-40C5-B8DC-09BAF5010997}" name="Actividad" dataDxfId="2"/>
    <tableColumn id="6" xr3:uid="{C3ABB9D1-5536-45BA-A726-D152E4C035A7}" name="Deportistas" dataDxfId="1"/>
    <tableColumn id="5" xr3:uid="{C0AFFA22-CE6F-40CF-A678-C6FE0413AD79}" name="Lugar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opLeftCell="B15" zoomScale="110" zoomScaleNormal="110" workbookViewId="0">
      <selection activeCell="D37" sqref="D37"/>
    </sheetView>
  </sheetViews>
  <sheetFormatPr baseColWidth="10" defaultColWidth="8.88671875" defaultRowHeight="14.4" x14ac:dyDescent="0.3"/>
  <cols>
    <col min="1" max="1" width="26.44140625" style="31" bestFit="1" customWidth="1"/>
    <col min="2" max="2" width="17.109375" style="9" customWidth="1"/>
    <col min="3" max="3" width="13.5546875" style="9" bestFit="1" customWidth="1"/>
    <col min="4" max="4" width="71.33203125" bestFit="1" customWidth="1"/>
    <col min="5" max="5" width="42.77734375" style="12" bestFit="1" customWidth="1"/>
    <col min="6" max="6" width="20" style="12" bestFit="1" customWidth="1"/>
  </cols>
  <sheetData>
    <row r="1" spans="1:6" s="1" customFormat="1" x14ac:dyDescent="0.3">
      <c r="A1" s="3" t="s">
        <v>0</v>
      </c>
      <c r="B1" s="4" t="s">
        <v>31</v>
      </c>
      <c r="C1" s="4" t="s">
        <v>32</v>
      </c>
      <c r="D1" s="5" t="s">
        <v>1</v>
      </c>
      <c r="E1" s="5" t="s">
        <v>35</v>
      </c>
      <c r="F1" s="5" t="s">
        <v>2</v>
      </c>
    </row>
    <row r="2" spans="1:6" s="1" customFormat="1" x14ac:dyDescent="0.3">
      <c r="A2" s="99">
        <v>44671</v>
      </c>
      <c r="B2" s="100">
        <v>0.79166666666666663</v>
      </c>
      <c r="C2" s="100">
        <v>0.83333333333333337</v>
      </c>
      <c r="D2" s="102" t="s">
        <v>125</v>
      </c>
      <c r="E2" s="101"/>
      <c r="F2" s="101" t="s">
        <v>124</v>
      </c>
    </row>
    <row r="3" spans="1:6" s="1" customFormat="1" x14ac:dyDescent="0.3">
      <c r="A3" s="99">
        <v>44671</v>
      </c>
      <c r="B3" s="100">
        <v>0.83333333333333337</v>
      </c>
      <c r="C3" s="100">
        <v>0.875</v>
      </c>
      <c r="D3" s="102" t="s">
        <v>126</v>
      </c>
      <c r="E3" s="101"/>
      <c r="F3" s="101" t="s">
        <v>124</v>
      </c>
    </row>
    <row r="4" spans="1:6" x14ac:dyDescent="0.3">
      <c r="A4" s="29">
        <v>44673</v>
      </c>
      <c r="B4" s="7">
        <v>0.5</v>
      </c>
      <c r="C4" s="7">
        <v>0.5625</v>
      </c>
      <c r="D4" s="2" t="s">
        <v>127</v>
      </c>
      <c r="E4" s="10"/>
      <c r="F4" s="10" t="s">
        <v>123</v>
      </c>
    </row>
    <row r="5" spans="1:6" x14ac:dyDescent="0.3">
      <c r="A5" s="29">
        <v>44673</v>
      </c>
      <c r="B5" s="7">
        <v>0.70833333333333337</v>
      </c>
      <c r="C5" s="7">
        <v>0.85416666666666663</v>
      </c>
      <c r="D5" s="2" t="s">
        <v>36</v>
      </c>
      <c r="E5" s="10"/>
      <c r="F5" s="10" t="s">
        <v>3</v>
      </c>
    </row>
    <row r="6" spans="1:6" x14ac:dyDescent="0.3">
      <c r="A6" s="29">
        <v>44673</v>
      </c>
      <c r="B6" s="7">
        <v>0.75</v>
      </c>
      <c r="C6" s="7">
        <v>0.83333333333333337</v>
      </c>
      <c r="D6" s="2" t="s">
        <v>104</v>
      </c>
      <c r="E6" s="10"/>
      <c r="F6" s="10" t="s">
        <v>20</v>
      </c>
    </row>
    <row r="7" spans="1:6" x14ac:dyDescent="0.3">
      <c r="A7" s="29">
        <v>44674</v>
      </c>
      <c r="B7" s="7">
        <v>0.45833333333333331</v>
      </c>
      <c r="C7" s="7">
        <v>0.58333333333333337</v>
      </c>
      <c r="D7" s="2" t="s">
        <v>37</v>
      </c>
      <c r="E7" s="10"/>
      <c r="F7" s="10" t="s">
        <v>3</v>
      </c>
    </row>
    <row r="8" spans="1:6" x14ac:dyDescent="0.3">
      <c r="A8" s="29">
        <v>44674</v>
      </c>
      <c r="B8" s="7">
        <v>0.70833333333333337</v>
      </c>
      <c r="C8" s="7">
        <v>0.79166666666666663</v>
      </c>
      <c r="D8" s="2" t="s">
        <v>38</v>
      </c>
      <c r="E8" s="10"/>
      <c r="F8" s="10" t="s">
        <v>3</v>
      </c>
    </row>
    <row r="9" spans="1:6" x14ac:dyDescent="0.3">
      <c r="A9" s="29">
        <v>44674</v>
      </c>
      <c r="B9" s="7">
        <v>0.41666666666666669</v>
      </c>
      <c r="C9" s="7"/>
      <c r="D9" s="2" t="s">
        <v>4</v>
      </c>
      <c r="E9" s="10">
        <v>53</v>
      </c>
      <c r="F9" s="10" t="s">
        <v>20</v>
      </c>
    </row>
    <row r="10" spans="1:6" x14ac:dyDescent="0.3">
      <c r="A10" s="29">
        <v>44674</v>
      </c>
      <c r="B10" s="7">
        <v>0.4201388888888889</v>
      </c>
      <c r="C10" s="7"/>
      <c r="D10" s="2" t="s">
        <v>5</v>
      </c>
      <c r="E10" s="10">
        <v>52</v>
      </c>
      <c r="F10" s="10" t="s">
        <v>20</v>
      </c>
    </row>
    <row r="11" spans="1:6" x14ac:dyDescent="0.3">
      <c r="A11" s="29">
        <v>44674</v>
      </c>
      <c r="B11" s="7">
        <v>0.4236111111111111</v>
      </c>
      <c r="C11" s="7"/>
      <c r="D11" s="2" t="s">
        <v>6</v>
      </c>
      <c r="E11" s="10">
        <v>52</v>
      </c>
      <c r="F11" s="10" t="s">
        <v>20</v>
      </c>
    </row>
    <row r="12" spans="1:6" x14ac:dyDescent="0.3">
      <c r="A12" s="29">
        <v>44674</v>
      </c>
      <c r="B12" s="7">
        <v>0.4375</v>
      </c>
      <c r="C12" s="7"/>
      <c r="D12" s="2" t="s">
        <v>7</v>
      </c>
      <c r="E12" s="10">
        <v>51</v>
      </c>
      <c r="F12" s="10" t="s">
        <v>20</v>
      </c>
    </row>
    <row r="13" spans="1:6" x14ac:dyDescent="0.3">
      <c r="A13" s="29">
        <v>44674</v>
      </c>
      <c r="B13" s="7">
        <v>0.44097222222222227</v>
      </c>
      <c r="C13" s="7"/>
      <c r="D13" s="2" t="s">
        <v>8</v>
      </c>
      <c r="E13" s="10">
        <v>51</v>
      </c>
      <c r="F13" s="10" t="s">
        <v>20</v>
      </c>
    </row>
    <row r="14" spans="1:6" x14ac:dyDescent="0.3">
      <c r="A14" s="29">
        <v>44674</v>
      </c>
      <c r="B14" s="7">
        <v>0.44444444444444442</v>
      </c>
      <c r="C14" s="7"/>
      <c r="D14" s="2" t="s">
        <v>9</v>
      </c>
      <c r="E14" s="10">
        <v>51</v>
      </c>
      <c r="F14" s="10" t="s">
        <v>20</v>
      </c>
    </row>
    <row r="15" spans="1:6" x14ac:dyDescent="0.3">
      <c r="A15" s="29">
        <v>44674</v>
      </c>
      <c r="B15" s="7">
        <v>0.44791666666666669</v>
      </c>
      <c r="C15" s="7"/>
      <c r="D15" s="2" t="s">
        <v>33</v>
      </c>
      <c r="E15" s="10">
        <v>50</v>
      </c>
      <c r="F15" s="10" t="s">
        <v>20</v>
      </c>
    </row>
    <row r="16" spans="1:6" x14ac:dyDescent="0.3">
      <c r="A16" s="29">
        <v>44674</v>
      </c>
      <c r="B16" s="7">
        <v>0.45833333333333331</v>
      </c>
      <c r="C16" s="7"/>
      <c r="D16" s="2" t="s">
        <v>10</v>
      </c>
      <c r="E16" s="10">
        <v>45</v>
      </c>
      <c r="F16" s="10" t="s">
        <v>20</v>
      </c>
    </row>
    <row r="17" spans="1:6" x14ac:dyDescent="0.3">
      <c r="A17" s="29">
        <v>44674</v>
      </c>
      <c r="B17" s="7">
        <v>0.46180555555555558</v>
      </c>
      <c r="C17" s="7"/>
      <c r="D17" s="2" t="s">
        <v>11</v>
      </c>
      <c r="E17" s="10">
        <v>45</v>
      </c>
      <c r="F17" s="10" t="s">
        <v>20</v>
      </c>
    </row>
    <row r="18" spans="1:6" x14ac:dyDescent="0.3">
      <c r="A18" s="29">
        <v>44674</v>
      </c>
      <c r="B18" s="7">
        <v>0.46527777777777773</v>
      </c>
      <c r="C18" s="7"/>
      <c r="D18" s="2" t="s">
        <v>12</v>
      </c>
      <c r="E18" s="10">
        <v>44</v>
      </c>
      <c r="F18" s="10" t="s">
        <v>20</v>
      </c>
    </row>
    <row r="19" spans="1:6" x14ac:dyDescent="0.3">
      <c r="A19" s="29">
        <v>44674</v>
      </c>
      <c r="B19" s="7">
        <v>0.47916666666666669</v>
      </c>
      <c r="C19" s="7"/>
      <c r="D19" s="2" t="s">
        <v>13</v>
      </c>
      <c r="E19" s="10">
        <v>52</v>
      </c>
      <c r="F19" s="10" t="s">
        <v>20</v>
      </c>
    </row>
    <row r="20" spans="1:6" x14ac:dyDescent="0.3">
      <c r="A20" s="29">
        <v>44674</v>
      </c>
      <c r="B20" s="7">
        <v>0.4826388888888889</v>
      </c>
      <c r="C20" s="7"/>
      <c r="D20" s="2" t="s">
        <v>14</v>
      </c>
      <c r="E20" s="10">
        <v>52</v>
      </c>
      <c r="F20" s="10" t="s">
        <v>20</v>
      </c>
    </row>
    <row r="21" spans="1:6" x14ac:dyDescent="0.3">
      <c r="A21" s="29">
        <v>44674</v>
      </c>
      <c r="B21" s="7">
        <v>0.4861111111111111</v>
      </c>
      <c r="C21" s="7"/>
      <c r="D21" s="2" t="s">
        <v>15</v>
      </c>
      <c r="E21" s="10">
        <v>51</v>
      </c>
      <c r="F21" s="10" t="s">
        <v>20</v>
      </c>
    </row>
    <row r="22" spans="1:6" x14ac:dyDescent="0.3">
      <c r="A22" s="29">
        <v>44674</v>
      </c>
      <c r="B22" s="7">
        <v>0.48958333333333331</v>
      </c>
      <c r="C22" s="7"/>
      <c r="D22" s="2" t="s">
        <v>34</v>
      </c>
      <c r="E22" s="10">
        <v>51</v>
      </c>
      <c r="F22" s="10" t="s">
        <v>20</v>
      </c>
    </row>
    <row r="23" spans="1:6" x14ac:dyDescent="0.3">
      <c r="A23" s="29">
        <v>44674</v>
      </c>
      <c r="B23" s="7">
        <v>0.5</v>
      </c>
      <c r="C23" s="7"/>
      <c r="D23" s="2" t="s">
        <v>16</v>
      </c>
      <c r="E23" s="10">
        <v>32</v>
      </c>
      <c r="F23" s="10" t="s">
        <v>20</v>
      </c>
    </row>
    <row r="24" spans="1:6" x14ac:dyDescent="0.3">
      <c r="A24" s="29">
        <v>44674</v>
      </c>
      <c r="B24" s="7">
        <v>0.50347222222222221</v>
      </c>
      <c r="C24" s="7"/>
      <c r="D24" s="2" t="s">
        <v>17</v>
      </c>
      <c r="E24" s="10">
        <v>31</v>
      </c>
      <c r="F24" s="10" t="s">
        <v>20</v>
      </c>
    </row>
    <row r="25" spans="1:6" x14ac:dyDescent="0.3">
      <c r="A25" s="29">
        <v>44674</v>
      </c>
      <c r="B25" s="7">
        <v>0.52083333333333337</v>
      </c>
      <c r="C25" s="7"/>
      <c r="D25" s="2" t="s">
        <v>18</v>
      </c>
      <c r="E25" s="10">
        <v>53</v>
      </c>
      <c r="F25" s="10" t="s">
        <v>20</v>
      </c>
    </row>
    <row r="26" spans="1:6" x14ac:dyDescent="0.3">
      <c r="A26" s="29">
        <v>44674</v>
      </c>
      <c r="B26" s="7">
        <v>0.52430555555555558</v>
      </c>
      <c r="C26" s="7"/>
      <c r="D26" s="2" t="s">
        <v>19</v>
      </c>
      <c r="E26" s="10">
        <v>52</v>
      </c>
      <c r="F26" s="10" t="s">
        <v>20</v>
      </c>
    </row>
    <row r="27" spans="1:6" x14ac:dyDescent="0.3">
      <c r="A27" s="29">
        <v>44674</v>
      </c>
      <c r="B27" s="7">
        <v>0.5625</v>
      </c>
      <c r="C27" s="7"/>
      <c r="D27" s="2" t="s">
        <v>108</v>
      </c>
      <c r="E27" s="10"/>
      <c r="F27" s="10" t="s">
        <v>20</v>
      </c>
    </row>
    <row r="28" spans="1:6" x14ac:dyDescent="0.3">
      <c r="A28" s="29">
        <v>44674</v>
      </c>
      <c r="B28" s="7">
        <v>0.625</v>
      </c>
      <c r="C28" s="7"/>
      <c r="D28" s="2" t="s">
        <v>22</v>
      </c>
      <c r="E28" s="10" t="s">
        <v>39</v>
      </c>
      <c r="F28" s="10" t="s">
        <v>20</v>
      </c>
    </row>
    <row r="29" spans="1:6" x14ac:dyDescent="0.3">
      <c r="A29" s="29">
        <v>44674</v>
      </c>
      <c r="B29" s="7">
        <v>0.62847222222222221</v>
      </c>
      <c r="C29" s="7"/>
      <c r="D29" s="2" t="s">
        <v>21</v>
      </c>
      <c r="E29" s="10" t="s">
        <v>40</v>
      </c>
      <c r="F29" s="10" t="s">
        <v>20</v>
      </c>
    </row>
    <row r="30" spans="1:6" x14ac:dyDescent="0.3">
      <c r="A30" s="29">
        <v>44674</v>
      </c>
      <c r="B30" s="7">
        <v>0.65625</v>
      </c>
      <c r="C30" s="7"/>
      <c r="D30" s="2" t="s">
        <v>25</v>
      </c>
      <c r="E30" s="10" t="s">
        <v>39</v>
      </c>
      <c r="F30" s="10" t="s">
        <v>20</v>
      </c>
    </row>
    <row r="31" spans="1:6" x14ac:dyDescent="0.3">
      <c r="A31" s="29">
        <v>44674</v>
      </c>
      <c r="B31" s="7">
        <v>0.65972222222222221</v>
      </c>
      <c r="C31" s="7"/>
      <c r="D31" s="2" t="s">
        <v>26</v>
      </c>
      <c r="E31" s="10" t="s">
        <v>40</v>
      </c>
      <c r="F31" s="10" t="s">
        <v>20</v>
      </c>
    </row>
    <row r="32" spans="1:6" x14ac:dyDescent="0.3">
      <c r="A32" s="29">
        <v>44674</v>
      </c>
      <c r="B32" s="7">
        <v>0.6875</v>
      </c>
      <c r="C32" s="7"/>
      <c r="D32" s="2" t="s">
        <v>23</v>
      </c>
      <c r="E32" s="10" t="s">
        <v>41</v>
      </c>
      <c r="F32" s="10" t="s">
        <v>20</v>
      </c>
    </row>
    <row r="33" spans="1:6" x14ac:dyDescent="0.3">
      <c r="A33" s="29">
        <v>44674</v>
      </c>
      <c r="B33" s="7">
        <v>0.69097222222222221</v>
      </c>
      <c r="C33" s="7"/>
      <c r="D33" s="2" t="s">
        <v>24</v>
      </c>
      <c r="E33" s="10" t="s">
        <v>41</v>
      </c>
      <c r="F33" s="10" t="s">
        <v>20</v>
      </c>
    </row>
    <row r="34" spans="1:6" x14ac:dyDescent="0.3">
      <c r="A34" s="29">
        <v>44674</v>
      </c>
      <c r="B34" s="7">
        <v>0.72916666666666663</v>
      </c>
      <c r="C34" s="7"/>
      <c r="D34" s="2" t="s">
        <v>27</v>
      </c>
      <c r="E34" s="10"/>
      <c r="F34" s="10" t="s">
        <v>20</v>
      </c>
    </row>
    <row r="35" spans="1:6" x14ac:dyDescent="0.3">
      <c r="A35" s="29">
        <v>44674</v>
      </c>
      <c r="B35" s="7">
        <v>0.73958333333333337</v>
      </c>
      <c r="C35" s="7"/>
      <c r="D35" s="6" t="s">
        <v>106</v>
      </c>
      <c r="E35" s="10"/>
      <c r="F35" s="10" t="s">
        <v>20</v>
      </c>
    </row>
    <row r="36" spans="1:6" x14ac:dyDescent="0.3">
      <c r="A36" s="29">
        <v>44674</v>
      </c>
      <c r="B36" s="7">
        <v>0.83333333333333337</v>
      </c>
      <c r="C36" s="7"/>
      <c r="D36" s="6" t="s">
        <v>107</v>
      </c>
      <c r="E36" s="10"/>
      <c r="F36" s="10" t="s">
        <v>20</v>
      </c>
    </row>
    <row r="37" spans="1:6" x14ac:dyDescent="0.3">
      <c r="A37" s="29">
        <v>44675</v>
      </c>
      <c r="B37" s="7">
        <v>0.35416666666666669</v>
      </c>
      <c r="C37" s="7"/>
      <c r="D37" s="2" t="s">
        <v>28</v>
      </c>
      <c r="E37" s="10"/>
      <c r="F37" s="10" t="s">
        <v>20</v>
      </c>
    </row>
    <row r="38" spans="1:6" x14ac:dyDescent="0.3">
      <c r="A38" s="29">
        <v>44675</v>
      </c>
      <c r="B38" s="7">
        <v>0.46875</v>
      </c>
      <c r="C38" s="7"/>
      <c r="D38" s="2" t="s">
        <v>29</v>
      </c>
      <c r="E38" s="10"/>
      <c r="F38" s="10" t="s">
        <v>20</v>
      </c>
    </row>
    <row r="39" spans="1:6" x14ac:dyDescent="0.3">
      <c r="A39" s="30">
        <v>44675</v>
      </c>
      <c r="B39" s="8">
        <v>0.5625</v>
      </c>
      <c r="C39" s="8"/>
      <c r="D39" s="6" t="s">
        <v>30</v>
      </c>
      <c r="E39" s="11"/>
      <c r="F39" s="10" t="s">
        <v>20</v>
      </c>
    </row>
    <row r="40" spans="1:6" x14ac:dyDescent="0.3">
      <c r="A40" s="30">
        <v>44675</v>
      </c>
      <c r="B40" s="8">
        <v>0.61458333333333337</v>
      </c>
      <c r="C40" s="8"/>
      <c r="D40" s="6" t="s">
        <v>105</v>
      </c>
      <c r="E40" s="11"/>
      <c r="F40" s="10" t="s">
        <v>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E15D4-E5E2-4568-9681-1A3C4FDAC0E0}">
  <sheetPr>
    <pageSetUpPr fitToPage="1"/>
  </sheetPr>
  <dimension ref="A1:R60"/>
  <sheetViews>
    <sheetView tabSelected="1" topLeftCell="B1" zoomScale="90" zoomScaleNormal="90" workbookViewId="0">
      <selection activeCell="E18" sqref="E18"/>
    </sheetView>
  </sheetViews>
  <sheetFormatPr baseColWidth="10" defaultColWidth="11.44140625" defaultRowHeight="14.4" x14ac:dyDescent="0.3"/>
  <cols>
    <col min="1" max="1" width="26.6640625" style="32" bestFit="1" customWidth="1"/>
    <col min="2" max="2" width="34" style="35" customWidth="1"/>
    <col min="3" max="3" width="5.33203125" style="32" bestFit="1" customWidth="1"/>
    <col min="4" max="4" width="8.33203125" style="50" bestFit="1" customWidth="1"/>
    <col min="5" max="5" width="13.44140625" style="53" bestFit="1" customWidth="1"/>
    <col min="6" max="6" width="11.44140625" style="51"/>
    <col min="7" max="9" width="11.44140625" style="32"/>
    <col min="10" max="11" width="11.44140625" style="35"/>
    <col min="12" max="12" width="10.5546875" style="50" customWidth="1"/>
    <col min="13" max="13" width="12.44140625" style="50" bestFit="1" customWidth="1"/>
    <col min="14" max="14" width="10.5546875" style="50" customWidth="1"/>
    <col min="15" max="15" width="16" style="54" customWidth="1"/>
    <col min="16" max="16" width="14.44140625" style="54" bestFit="1" customWidth="1"/>
    <col min="17" max="18" width="11.44140625" style="54"/>
    <col min="19" max="16384" width="11.44140625" style="35"/>
  </cols>
  <sheetData>
    <row r="1" spans="1:18" s="13" customFormat="1" ht="29.4" thickBot="1" x14ac:dyDescent="0.35">
      <c r="A1" s="70" t="s">
        <v>112</v>
      </c>
      <c r="B1" s="71" t="s">
        <v>42</v>
      </c>
      <c r="C1" s="71" t="s">
        <v>43</v>
      </c>
      <c r="D1" s="72" t="s">
        <v>44</v>
      </c>
      <c r="E1" s="73" t="s">
        <v>45</v>
      </c>
      <c r="F1" s="74" t="s">
        <v>46</v>
      </c>
      <c r="G1" s="72" t="s">
        <v>47</v>
      </c>
      <c r="H1" s="72" t="s">
        <v>48</v>
      </c>
      <c r="I1" s="72" t="s">
        <v>49</v>
      </c>
      <c r="J1" s="72" t="s">
        <v>50</v>
      </c>
      <c r="K1" s="71" t="s">
        <v>103</v>
      </c>
      <c r="L1" s="72" t="s">
        <v>51</v>
      </c>
      <c r="M1" s="72" t="s">
        <v>52</v>
      </c>
      <c r="N1" s="72" t="s">
        <v>53</v>
      </c>
      <c r="O1" s="143" t="s">
        <v>54</v>
      </c>
      <c r="P1" s="143"/>
      <c r="Q1" s="143" t="s">
        <v>55</v>
      </c>
      <c r="R1" s="144"/>
    </row>
    <row r="2" spans="1:18" s="13" customFormat="1" x14ac:dyDescent="0.3">
      <c r="A2" s="80">
        <v>44674</v>
      </c>
      <c r="B2" s="20" t="s">
        <v>4</v>
      </c>
      <c r="C2" s="98" t="s">
        <v>88</v>
      </c>
      <c r="D2" s="22">
        <v>1</v>
      </c>
      <c r="E2" s="81">
        <v>0.41666666666666669</v>
      </c>
      <c r="F2" s="23">
        <v>53</v>
      </c>
      <c r="G2" s="28">
        <v>1101</v>
      </c>
      <c r="H2" s="28">
        <f>+F2+G2-1</f>
        <v>1153</v>
      </c>
      <c r="I2" s="22"/>
      <c r="J2" s="134" t="s">
        <v>109</v>
      </c>
      <c r="K2" s="135"/>
      <c r="L2" s="135"/>
      <c r="M2" s="135"/>
      <c r="N2" s="136"/>
      <c r="O2" s="124">
        <v>0.32291666666666669</v>
      </c>
      <c r="P2" s="124">
        <v>0.375</v>
      </c>
      <c r="Q2" s="103">
        <v>0.5625</v>
      </c>
      <c r="R2" s="145">
        <v>0.625</v>
      </c>
    </row>
    <row r="3" spans="1:18" s="13" customFormat="1" x14ac:dyDescent="0.3">
      <c r="A3" s="76">
        <v>44674</v>
      </c>
      <c r="B3" s="15" t="s">
        <v>5</v>
      </c>
      <c r="C3" s="41" t="s">
        <v>88</v>
      </c>
      <c r="D3" s="18">
        <v>2</v>
      </c>
      <c r="E3" s="78">
        <v>0.41944444444444445</v>
      </c>
      <c r="F3" s="16">
        <v>52</v>
      </c>
      <c r="G3" s="19">
        <v>1201</v>
      </c>
      <c r="H3" s="19">
        <f t="shared" ref="H3:H19" si="0">+F3+G3-1</f>
        <v>1252</v>
      </c>
      <c r="I3" s="18"/>
      <c r="J3" s="128" t="s">
        <v>109</v>
      </c>
      <c r="K3" s="129"/>
      <c r="L3" s="129"/>
      <c r="M3" s="129"/>
      <c r="N3" s="130"/>
      <c r="O3" s="125"/>
      <c r="P3" s="125"/>
      <c r="Q3" s="104"/>
      <c r="R3" s="146"/>
    </row>
    <row r="4" spans="1:18" s="14" customFormat="1" x14ac:dyDescent="0.3">
      <c r="A4" s="76">
        <v>44674</v>
      </c>
      <c r="B4" s="15" t="s">
        <v>6</v>
      </c>
      <c r="C4" s="41" t="s">
        <v>88</v>
      </c>
      <c r="D4" s="18">
        <v>3</v>
      </c>
      <c r="E4" s="78">
        <v>0.42222222222222222</v>
      </c>
      <c r="F4" s="16">
        <v>52</v>
      </c>
      <c r="G4" s="19">
        <v>1301</v>
      </c>
      <c r="H4" s="19">
        <f t="shared" si="0"/>
        <v>1352</v>
      </c>
      <c r="I4" s="18"/>
      <c r="J4" s="128" t="s">
        <v>109</v>
      </c>
      <c r="K4" s="129"/>
      <c r="L4" s="129"/>
      <c r="M4" s="129"/>
      <c r="N4" s="130"/>
      <c r="O4" s="125"/>
      <c r="P4" s="125"/>
      <c r="Q4" s="104"/>
      <c r="R4" s="146"/>
    </row>
    <row r="5" spans="1:18" s="14" customFormat="1" x14ac:dyDescent="0.3">
      <c r="A5" s="76">
        <v>44674</v>
      </c>
      <c r="B5" s="15" t="s">
        <v>7</v>
      </c>
      <c r="C5" s="41" t="s">
        <v>57</v>
      </c>
      <c r="D5" s="18">
        <v>4</v>
      </c>
      <c r="E5" s="78">
        <v>0.4375</v>
      </c>
      <c r="F5" s="16">
        <v>51</v>
      </c>
      <c r="G5" s="19">
        <v>1501</v>
      </c>
      <c r="H5" s="19">
        <f t="shared" si="0"/>
        <v>1551</v>
      </c>
      <c r="I5" s="18"/>
      <c r="J5" s="128" t="s">
        <v>109</v>
      </c>
      <c r="K5" s="129"/>
      <c r="L5" s="129"/>
      <c r="M5" s="129"/>
      <c r="N5" s="130"/>
      <c r="O5" s="125"/>
      <c r="P5" s="125"/>
      <c r="Q5" s="104"/>
      <c r="R5" s="146"/>
    </row>
    <row r="6" spans="1:18" s="14" customFormat="1" x14ac:dyDescent="0.3">
      <c r="A6" s="76">
        <v>44674</v>
      </c>
      <c r="B6" s="15" t="s">
        <v>8</v>
      </c>
      <c r="C6" s="41" t="s">
        <v>57</v>
      </c>
      <c r="D6" s="18">
        <v>5</v>
      </c>
      <c r="E6" s="78">
        <v>0.44027777777777777</v>
      </c>
      <c r="F6" s="16">
        <v>51</v>
      </c>
      <c r="G6" s="19">
        <v>1601</v>
      </c>
      <c r="H6" s="19">
        <f t="shared" si="0"/>
        <v>1651</v>
      </c>
      <c r="I6" s="18"/>
      <c r="J6" s="128" t="s">
        <v>109</v>
      </c>
      <c r="K6" s="129"/>
      <c r="L6" s="129"/>
      <c r="M6" s="129"/>
      <c r="N6" s="130"/>
      <c r="O6" s="125"/>
      <c r="P6" s="125"/>
      <c r="Q6" s="104"/>
      <c r="R6" s="146"/>
    </row>
    <row r="7" spans="1:18" s="14" customFormat="1" x14ac:dyDescent="0.3">
      <c r="A7" s="76">
        <v>44674</v>
      </c>
      <c r="B7" s="15" t="s">
        <v>9</v>
      </c>
      <c r="C7" s="41" t="s">
        <v>57</v>
      </c>
      <c r="D7" s="18">
        <v>6</v>
      </c>
      <c r="E7" s="78">
        <v>0.44305555555555554</v>
      </c>
      <c r="F7" s="16">
        <v>51</v>
      </c>
      <c r="G7" s="19">
        <v>1701</v>
      </c>
      <c r="H7" s="19">
        <f t="shared" si="0"/>
        <v>1751</v>
      </c>
      <c r="I7" s="18"/>
      <c r="J7" s="128" t="s">
        <v>109</v>
      </c>
      <c r="K7" s="129"/>
      <c r="L7" s="129"/>
      <c r="M7" s="129"/>
      <c r="N7" s="130"/>
      <c r="O7" s="125"/>
      <c r="P7" s="125"/>
      <c r="Q7" s="104"/>
      <c r="R7" s="146"/>
    </row>
    <row r="8" spans="1:18" s="14" customFormat="1" x14ac:dyDescent="0.3">
      <c r="A8" s="76">
        <v>44674</v>
      </c>
      <c r="B8" s="15" t="s">
        <v>33</v>
      </c>
      <c r="C8" s="41" t="s">
        <v>57</v>
      </c>
      <c r="D8" s="18">
        <v>7</v>
      </c>
      <c r="E8" s="78">
        <v>0.4458333333333333</v>
      </c>
      <c r="F8" s="16">
        <v>50</v>
      </c>
      <c r="G8" s="19">
        <v>1801</v>
      </c>
      <c r="H8" s="19">
        <f t="shared" si="0"/>
        <v>1850</v>
      </c>
      <c r="I8" s="18"/>
      <c r="J8" s="128" t="s">
        <v>109</v>
      </c>
      <c r="K8" s="129"/>
      <c r="L8" s="129"/>
      <c r="M8" s="129"/>
      <c r="N8" s="130"/>
      <c r="O8" s="125"/>
      <c r="P8" s="125"/>
      <c r="Q8" s="105"/>
      <c r="R8" s="147"/>
    </row>
    <row r="9" spans="1:18" s="14" customFormat="1" x14ac:dyDescent="0.3">
      <c r="A9" s="76">
        <v>44674</v>
      </c>
      <c r="B9" s="15" t="s">
        <v>10</v>
      </c>
      <c r="C9" s="41" t="s">
        <v>88</v>
      </c>
      <c r="D9" s="18">
        <v>8</v>
      </c>
      <c r="E9" s="78">
        <v>0.45833333333333331</v>
      </c>
      <c r="F9" s="16">
        <v>45</v>
      </c>
      <c r="G9" s="19">
        <v>2101</v>
      </c>
      <c r="H9" s="19">
        <f t="shared" si="0"/>
        <v>2145</v>
      </c>
      <c r="I9" s="18"/>
      <c r="J9" s="140" t="s">
        <v>113</v>
      </c>
      <c r="K9" s="141"/>
      <c r="L9" s="141"/>
      <c r="M9" s="141"/>
      <c r="N9" s="142"/>
      <c r="O9" s="126">
        <v>0.35416666666666669</v>
      </c>
      <c r="P9" s="126">
        <v>0.39583333333333331</v>
      </c>
      <c r="Q9" s="148">
        <v>0.5625</v>
      </c>
      <c r="R9" s="149">
        <v>0.625</v>
      </c>
    </row>
    <row r="10" spans="1:18" s="14" customFormat="1" x14ac:dyDescent="0.3">
      <c r="A10" s="76">
        <v>44674</v>
      </c>
      <c r="B10" s="15" t="s">
        <v>11</v>
      </c>
      <c r="C10" s="41" t="s">
        <v>88</v>
      </c>
      <c r="D10" s="18">
        <v>9</v>
      </c>
      <c r="E10" s="78">
        <v>0.46111111111111108</v>
      </c>
      <c r="F10" s="16">
        <v>45</v>
      </c>
      <c r="G10" s="19">
        <v>2201</v>
      </c>
      <c r="H10" s="19">
        <f t="shared" si="0"/>
        <v>2245</v>
      </c>
      <c r="I10" s="18"/>
      <c r="J10" s="140" t="s">
        <v>113</v>
      </c>
      <c r="K10" s="141"/>
      <c r="L10" s="141"/>
      <c r="M10" s="141"/>
      <c r="N10" s="142"/>
      <c r="O10" s="126"/>
      <c r="P10" s="126"/>
      <c r="Q10" s="104"/>
      <c r="R10" s="146"/>
    </row>
    <row r="11" spans="1:18" s="14" customFormat="1" x14ac:dyDescent="0.3">
      <c r="A11" s="76">
        <v>44674</v>
      </c>
      <c r="B11" s="15" t="s">
        <v>12</v>
      </c>
      <c r="C11" s="41" t="s">
        <v>88</v>
      </c>
      <c r="D11" s="18">
        <v>10</v>
      </c>
      <c r="E11" s="78">
        <v>0.46388888888888885</v>
      </c>
      <c r="F11" s="16">
        <v>44</v>
      </c>
      <c r="G11" s="19">
        <v>2301</v>
      </c>
      <c r="H11" s="19">
        <f t="shared" si="0"/>
        <v>2344</v>
      </c>
      <c r="I11" s="18"/>
      <c r="J11" s="140" t="s">
        <v>113</v>
      </c>
      <c r="K11" s="141"/>
      <c r="L11" s="141"/>
      <c r="M11" s="141"/>
      <c r="N11" s="142"/>
      <c r="O11" s="126"/>
      <c r="P11" s="126"/>
      <c r="Q11" s="104"/>
      <c r="R11" s="146"/>
    </row>
    <row r="12" spans="1:18" s="14" customFormat="1" x14ac:dyDescent="0.3">
      <c r="A12" s="76">
        <v>44674</v>
      </c>
      <c r="B12" s="15" t="s">
        <v>13</v>
      </c>
      <c r="C12" s="41" t="s">
        <v>57</v>
      </c>
      <c r="D12" s="18">
        <v>11</v>
      </c>
      <c r="E12" s="78">
        <v>0.47916666666666669</v>
      </c>
      <c r="F12" s="16">
        <v>52</v>
      </c>
      <c r="G12" s="19">
        <v>2501</v>
      </c>
      <c r="H12" s="19">
        <f t="shared" si="0"/>
        <v>2552</v>
      </c>
      <c r="I12" s="18"/>
      <c r="J12" s="140" t="s">
        <v>113</v>
      </c>
      <c r="K12" s="141"/>
      <c r="L12" s="141"/>
      <c r="M12" s="141"/>
      <c r="N12" s="142"/>
      <c r="O12" s="126"/>
      <c r="P12" s="126"/>
      <c r="Q12" s="104"/>
      <c r="R12" s="146"/>
    </row>
    <row r="13" spans="1:18" s="14" customFormat="1" x14ac:dyDescent="0.3">
      <c r="A13" s="76">
        <v>44674</v>
      </c>
      <c r="B13" s="15" t="s">
        <v>14</v>
      </c>
      <c r="C13" s="41" t="s">
        <v>57</v>
      </c>
      <c r="D13" s="18">
        <v>12</v>
      </c>
      <c r="E13" s="78">
        <v>0.48194444444444445</v>
      </c>
      <c r="F13" s="16">
        <v>52</v>
      </c>
      <c r="G13" s="19">
        <v>2601</v>
      </c>
      <c r="H13" s="19">
        <f t="shared" si="0"/>
        <v>2652</v>
      </c>
      <c r="I13" s="18"/>
      <c r="J13" s="140" t="s">
        <v>113</v>
      </c>
      <c r="K13" s="141"/>
      <c r="L13" s="141"/>
      <c r="M13" s="141"/>
      <c r="N13" s="142"/>
      <c r="O13" s="126"/>
      <c r="P13" s="126"/>
      <c r="Q13" s="104"/>
      <c r="R13" s="146"/>
    </row>
    <row r="14" spans="1:18" s="14" customFormat="1" x14ac:dyDescent="0.3">
      <c r="A14" s="76">
        <v>44674</v>
      </c>
      <c r="B14" s="15" t="s">
        <v>15</v>
      </c>
      <c r="C14" s="41" t="s">
        <v>57</v>
      </c>
      <c r="D14" s="18">
        <v>13</v>
      </c>
      <c r="E14" s="78">
        <v>0.48472222222222222</v>
      </c>
      <c r="F14" s="16">
        <v>51</v>
      </c>
      <c r="G14" s="19">
        <v>2701</v>
      </c>
      <c r="H14" s="19">
        <f t="shared" si="0"/>
        <v>2751</v>
      </c>
      <c r="I14" s="18"/>
      <c r="J14" s="140" t="s">
        <v>113</v>
      </c>
      <c r="K14" s="141"/>
      <c r="L14" s="141"/>
      <c r="M14" s="141"/>
      <c r="N14" s="142"/>
      <c r="O14" s="126"/>
      <c r="P14" s="126"/>
      <c r="Q14" s="104"/>
      <c r="R14" s="146"/>
    </row>
    <row r="15" spans="1:18" s="14" customFormat="1" x14ac:dyDescent="0.3">
      <c r="A15" s="76">
        <v>44674</v>
      </c>
      <c r="B15" s="15" t="s">
        <v>34</v>
      </c>
      <c r="C15" s="41" t="s">
        <v>57</v>
      </c>
      <c r="D15" s="18">
        <v>14</v>
      </c>
      <c r="E15" s="78">
        <v>0.48749999999999999</v>
      </c>
      <c r="F15" s="16">
        <v>51</v>
      </c>
      <c r="G15" s="19">
        <v>2801</v>
      </c>
      <c r="H15" s="19">
        <f t="shared" si="0"/>
        <v>2851</v>
      </c>
      <c r="I15" s="18"/>
      <c r="J15" s="140" t="s">
        <v>113</v>
      </c>
      <c r="K15" s="141"/>
      <c r="L15" s="141"/>
      <c r="M15" s="141"/>
      <c r="N15" s="142"/>
      <c r="O15" s="126"/>
      <c r="P15" s="126"/>
      <c r="Q15" s="105"/>
      <c r="R15" s="147"/>
    </row>
    <row r="16" spans="1:18" s="14" customFormat="1" x14ac:dyDescent="0.3">
      <c r="A16" s="76">
        <v>44674</v>
      </c>
      <c r="B16" s="15" t="s">
        <v>16</v>
      </c>
      <c r="C16" s="41" t="s">
        <v>88</v>
      </c>
      <c r="D16" s="18">
        <v>15</v>
      </c>
      <c r="E16" s="78">
        <v>0.5</v>
      </c>
      <c r="F16" s="16">
        <v>32</v>
      </c>
      <c r="G16" s="19">
        <v>3101</v>
      </c>
      <c r="H16" s="19">
        <f t="shared" si="0"/>
        <v>3132</v>
      </c>
      <c r="I16" s="18"/>
      <c r="J16" s="137" t="s">
        <v>111</v>
      </c>
      <c r="K16" s="138"/>
      <c r="L16" s="138"/>
      <c r="M16" s="138"/>
      <c r="N16" s="139"/>
      <c r="O16" s="126">
        <v>0.375</v>
      </c>
      <c r="P16" s="126">
        <v>0.41666666666666669</v>
      </c>
      <c r="Q16" s="148">
        <v>0.5625</v>
      </c>
      <c r="R16" s="149">
        <v>0.625</v>
      </c>
    </row>
    <row r="17" spans="1:18" s="14" customFormat="1" x14ac:dyDescent="0.3">
      <c r="A17" s="76">
        <v>44674</v>
      </c>
      <c r="B17" s="15" t="s">
        <v>17</v>
      </c>
      <c r="C17" s="41" t="s">
        <v>88</v>
      </c>
      <c r="D17" s="18">
        <v>16</v>
      </c>
      <c r="E17" s="78">
        <v>0.50347222222222221</v>
      </c>
      <c r="F17" s="16">
        <v>31</v>
      </c>
      <c r="G17" s="19">
        <v>3201</v>
      </c>
      <c r="H17" s="19">
        <f t="shared" si="0"/>
        <v>3231</v>
      </c>
      <c r="I17" s="18"/>
      <c r="J17" s="137" t="s">
        <v>111</v>
      </c>
      <c r="K17" s="138"/>
      <c r="L17" s="138"/>
      <c r="M17" s="138"/>
      <c r="N17" s="139"/>
      <c r="O17" s="126"/>
      <c r="P17" s="126"/>
      <c r="Q17" s="104"/>
      <c r="R17" s="146"/>
    </row>
    <row r="18" spans="1:18" s="14" customFormat="1" x14ac:dyDescent="0.3">
      <c r="A18" s="76">
        <v>44674</v>
      </c>
      <c r="B18" s="15" t="s">
        <v>18</v>
      </c>
      <c r="C18" s="41" t="s">
        <v>57</v>
      </c>
      <c r="D18" s="18">
        <v>17</v>
      </c>
      <c r="E18" s="78">
        <v>0.52083333333333337</v>
      </c>
      <c r="F18" s="16">
        <v>53</v>
      </c>
      <c r="G18" s="19">
        <v>3501</v>
      </c>
      <c r="H18" s="19">
        <f t="shared" si="0"/>
        <v>3553</v>
      </c>
      <c r="I18" s="18"/>
      <c r="J18" s="137" t="s">
        <v>111</v>
      </c>
      <c r="K18" s="138"/>
      <c r="L18" s="138"/>
      <c r="M18" s="138"/>
      <c r="N18" s="139"/>
      <c r="O18" s="126"/>
      <c r="P18" s="126"/>
      <c r="Q18" s="104"/>
      <c r="R18" s="146"/>
    </row>
    <row r="19" spans="1:18" s="14" customFormat="1" ht="15" thickBot="1" x14ac:dyDescent="0.35">
      <c r="A19" s="77">
        <v>44674</v>
      </c>
      <c r="B19" s="24" t="s">
        <v>19</v>
      </c>
      <c r="C19" s="45" t="s">
        <v>57</v>
      </c>
      <c r="D19" s="25">
        <v>18</v>
      </c>
      <c r="E19" s="82">
        <v>0.52430555555555558</v>
      </c>
      <c r="F19" s="83">
        <v>52</v>
      </c>
      <c r="G19" s="26">
        <v>3601</v>
      </c>
      <c r="H19" s="26">
        <f t="shared" si="0"/>
        <v>3652</v>
      </c>
      <c r="I19" s="25"/>
      <c r="J19" s="152" t="s">
        <v>111</v>
      </c>
      <c r="K19" s="153"/>
      <c r="L19" s="153"/>
      <c r="M19" s="153"/>
      <c r="N19" s="154"/>
      <c r="O19" s="127"/>
      <c r="P19" s="127"/>
      <c r="Q19" s="150"/>
      <c r="R19" s="151"/>
    </row>
    <row r="20" spans="1:18" s="14" customFormat="1" x14ac:dyDescent="0.3">
      <c r="A20" s="80">
        <v>44674</v>
      </c>
      <c r="B20" s="20" t="s">
        <v>22</v>
      </c>
      <c r="C20" s="98" t="s">
        <v>57</v>
      </c>
      <c r="D20" s="22">
        <v>19</v>
      </c>
      <c r="E20" s="81">
        <v>0.625</v>
      </c>
      <c r="F20" s="28">
        <v>38</v>
      </c>
      <c r="G20" s="92"/>
      <c r="H20" s="92"/>
      <c r="I20" s="92"/>
      <c r="J20" s="134" t="s">
        <v>109</v>
      </c>
      <c r="K20" s="135"/>
      <c r="L20" s="135"/>
      <c r="M20" s="135"/>
      <c r="N20" s="136"/>
      <c r="O20" s="103">
        <v>0.58333333333333337</v>
      </c>
      <c r="P20" s="103">
        <v>0.625</v>
      </c>
      <c r="Q20" s="106">
        <v>0.70833333333333337</v>
      </c>
      <c r="R20" s="109">
        <v>0.73958333333333337</v>
      </c>
    </row>
    <row r="21" spans="1:18" s="14" customFormat="1" x14ac:dyDescent="0.3">
      <c r="A21" s="76">
        <v>44674</v>
      </c>
      <c r="B21" s="15" t="s">
        <v>21</v>
      </c>
      <c r="C21" s="41" t="s">
        <v>88</v>
      </c>
      <c r="D21" s="18">
        <v>20</v>
      </c>
      <c r="E21" s="78">
        <v>0.62847222222222221</v>
      </c>
      <c r="F21" s="19">
        <v>30</v>
      </c>
      <c r="G21" s="93"/>
      <c r="H21" s="93"/>
      <c r="I21" s="93"/>
      <c r="J21" s="128" t="s">
        <v>109</v>
      </c>
      <c r="K21" s="129"/>
      <c r="L21" s="129"/>
      <c r="M21" s="129"/>
      <c r="N21" s="130"/>
      <c r="O21" s="104"/>
      <c r="P21" s="104"/>
      <c r="Q21" s="107"/>
      <c r="R21" s="110"/>
    </row>
    <row r="22" spans="1:18" s="14" customFormat="1" x14ac:dyDescent="0.3">
      <c r="A22" s="76">
        <v>44674</v>
      </c>
      <c r="B22" s="15" t="s">
        <v>25</v>
      </c>
      <c r="C22" s="41" t="s">
        <v>57</v>
      </c>
      <c r="D22" s="18">
        <v>21</v>
      </c>
      <c r="E22" s="78">
        <v>0.65625</v>
      </c>
      <c r="F22" s="19">
        <v>38</v>
      </c>
      <c r="G22" s="93"/>
      <c r="H22" s="93"/>
      <c r="I22" s="93"/>
      <c r="J22" s="137" t="s">
        <v>111</v>
      </c>
      <c r="K22" s="138"/>
      <c r="L22" s="138"/>
      <c r="M22" s="138"/>
      <c r="N22" s="139"/>
      <c r="O22" s="104"/>
      <c r="P22" s="104"/>
      <c r="Q22" s="107"/>
      <c r="R22" s="110"/>
    </row>
    <row r="23" spans="1:18" s="14" customFormat="1" x14ac:dyDescent="0.3">
      <c r="A23" s="76">
        <v>44674</v>
      </c>
      <c r="B23" s="15" t="s">
        <v>26</v>
      </c>
      <c r="C23" s="41" t="s">
        <v>88</v>
      </c>
      <c r="D23" s="18">
        <v>22</v>
      </c>
      <c r="E23" s="78">
        <v>0.65972222222222221</v>
      </c>
      <c r="F23" s="19">
        <v>30</v>
      </c>
      <c r="G23" s="93"/>
      <c r="H23" s="93"/>
      <c r="I23" s="93"/>
      <c r="J23" s="137" t="s">
        <v>111</v>
      </c>
      <c r="K23" s="138"/>
      <c r="L23" s="138"/>
      <c r="M23" s="138"/>
      <c r="N23" s="139"/>
      <c r="O23" s="104"/>
      <c r="P23" s="104"/>
      <c r="Q23" s="107"/>
      <c r="R23" s="110"/>
    </row>
    <row r="24" spans="1:18" s="14" customFormat="1" x14ac:dyDescent="0.3">
      <c r="A24" s="76">
        <v>44674</v>
      </c>
      <c r="B24" s="15" t="s">
        <v>23</v>
      </c>
      <c r="C24" s="41" t="s">
        <v>57</v>
      </c>
      <c r="D24" s="18">
        <v>23</v>
      </c>
      <c r="E24" s="78">
        <v>0.6875</v>
      </c>
      <c r="F24" s="19">
        <v>22</v>
      </c>
      <c r="G24" s="93"/>
      <c r="H24" s="93"/>
      <c r="I24" s="93"/>
      <c r="J24" s="140" t="s">
        <v>113</v>
      </c>
      <c r="K24" s="141"/>
      <c r="L24" s="141"/>
      <c r="M24" s="141"/>
      <c r="N24" s="142"/>
      <c r="O24" s="104"/>
      <c r="P24" s="104"/>
      <c r="Q24" s="107"/>
      <c r="R24" s="110"/>
    </row>
    <row r="25" spans="1:18" s="14" customFormat="1" ht="15" thickBot="1" x14ac:dyDescent="0.35">
      <c r="A25" s="77">
        <v>44674</v>
      </c>
      <c r="B25" s="24" t="s">
        <v>24</v>
      </c>
      <c r="C25" s="45" t="s">
        <v>88</v>
      </c>
      <c r="D25" s="25">
        <v>24</v>
      </c>
      <c r="E25" s="82">
        <v>0.69097222222222221</v>
      </c>
      <c r="F25" s="26">
        <v>22</v>
      </c>
      <c r="G25" s="94"/>
      <c r="H25" s="94"/>
      <c r="I25" s="94"/>
      <c r="J25" s="131" t="s">
        <v>113</v>
      </c>
      <c r="K25" s="132"/>
      <c r="L25" s="132"/>
      <c r="M25" s="132"/>
      <c r="N25" s="133"/>
      <c r="O25" s="150"/>
      <c r="P25" s="150"/>
      <c r="Q25" s="155"/>
      <c r="R25" s="156"/>
    </row>
    <row r="26" spans="1:18" x14ac:dyDescent="0.3">
      <c r="A26" s="80">
        <v>44674</v>
      </c>
      <c r="B26" s="20" t="s">
        <v>56</v>
      </c>
      <c r="C26" s="23" t="s">
        <v>57</v>
      </c>
      <c r="D26" s="21">
        <v>25</v>
      </c>
      <c r="E26" s="65">
        <v>0.72916666666666663</v>
      </c>
      <c r="F26" s="23">
        <v>59</v>
      </c>
      <c r="G26" s="33">
        <v>4001</v>
      </c>
      <c r="H26" s="34">
        <f>+G26+F26+I26-1</f>
        <v>4059</v>
      </c>
      <c r="I26" s="34"/>
      <c r="J26" s="87" t="s">
        <v>58</v>
      </c>
      <c r="K26" s="87" t="s">
        <v>59</v>
      </c>
      <c r="L26" s="157" t="s">
        <v>110</v>
      </c>
      <c r="M26" s="158"/>
      <c r="N26" s="159"/>
      <c r="O26" s="103">
        <v>0.66666666666666663</v>
      </c>
      <c r="P26" s="103">
        <v>0.71875</v>
      </c>
      <c r="Q26" s="106">
        <v>0.8125</v>
      </c>
      <c r="R26" s="109">
        <v>0.85416666666666663</v>
      </c>
    </row>
    <row r="27" spans="1:18" x14ac:dyDescent="0.3">
      <c r="A27" s="76">
        <v>44674</v>
      </c>
      <c r="B27" s="15" t="s">
        <v>60</v>
      </c>
      <c r="C27" s="16" t="s">
        <v>57</v>
      </c>
      <c r="D27" s="17">
        <v>26</v>
      </c>
      <c r="E27" s="55">
        <v>0.73055555555555562</v>
      </c>
      <c r="F27" s="16">
        <v>54</v>
      </c>
      <c r="G27" s="37">
        <f>+H26+1</f>
        <v>4060</v>
      </c>
      <c r="H27" s="16">
        <f>+G27+F27+I27-1</f>
        <v>4113</v>
      </c>
      <c r="I27" s="16"/>
      <c r="J27" s="56" t="s">
        <v>61</v>
      </c>
      <c r="K27" s="56" t="s">
        <v>62</v>
      </c>
      <c r="L27" s="160" t="s">
        <v>110</v>
      </c>
      <c r="M27" s="161"/>
      <c r="N27" s="162"/>
      <c r="O27" s="104"/>
      <c r="P27" s="104"/>
      <c r="Q27" s="107"/>
      <c r="R27" s="110"/>
    </row>
    <row r="28" spans="1:18" x14ac:dyDescent="0.3">
      <c r="A28" s="76">
        <v>44674</v>
      </c>
      <c r="B28" s="15" t="s">
        <v>63</v>
      </c>
      <c r="C28" s="16" t="s">
        <v>57</v>
      </c>
      <c r="D28" s="17">
        <v>27</v>
      </c>
      <c r="E28" s="55">
        <v>0.7319444444444444</v>
      </c>
      <c r="F28" s="16">
        <v>56</v>
      </c>
      <c r="G28" s="37">
        <f t="shared" ref="G28:G36" si="1">+H27+1</f>
        <v>4114</v>
      </c>
      <c r="H28" s="16">
        <f t="shared" ref="H28:H36" si="2">+G28+F28+I28-1</f>
        <v>4169</v>
      </c>
      <c r="I28" s="16"/>
      <c r="J28" s="57" t="s">
        <v>64</v>
      </c>
      <c r="K28" s="57" t="s">
        <v>65</v>
      </c>
      <c r="L28" s="160" t="s">
        <v>110</v>
      </c>
      <c r="M28" s="161"/>
      <c r="N28" s="162"/>
      <c r="O28" s="104"/>
      <c r="P28" s="104"/>
      <c r="Q28" s="107"/>
      <c r="R28" s="110"/>
    </row>
    <row r="29" spans="1:18" x14ac:dyDescent="0.3">
      <c r="A29" s="76">
        <v>44674</v>
      </c>
      <c r="B29" s="15" t="s">
        <v>66</v>
      </c>
      <c r="C29" s="16" t="s">
        <v>57</v>
      </c>
      <c r="D29" s="17">
        <v>28</v>
      </c>
      <c r="E29" s="55">
        <v>0.73333333333333339</v>
      </c>
      <c r="F29" s="16">
        <v>62</v>
      </c>
      <c r="G29" s="37">
        <f t="shared" si="1"/>
        <v>4170</v>
      </c>
      <c r="H29" s="16">
        <f t="shared" si="2"/>
        <v>4231</v>
      </c>
      <c r="I29" s="16"/>
      <c r="J29" s="58" t="s">
        <v>67</v>
      </c>
      <c r="K29" s="58" t="s">
        <v>68</v>
      </c>
      <c r="L29" s="160" t="s">
        <v>110</v>
      </c>
      <c r="M29" s="161"/>
      <c r="N29" s="162"/>
      <c r="O29" s="104"/>
      <c r="P29" s="104"/>
      <c r="Q29" s="107"/>
      <c r="R29" s="110"/>
    </row>
    <row r="30" spans="1:18" x14ac:dyDescent="0.3">
      <c r="A30" s="76">
        <v>44674</v>
      </c>
      <c r="B30" s="15" t="s">
        <v>69</v>
      </c>
      <c r="C30" s="16" t="s">
        <v>57</v>
      </c>
      <c r="D30" s="17">
        <v>29</v>
      </c>
      <c r="E30" s="55">
        <v>0.73472222222222217</v>
      </c>
      <c r="F30" s="16">
        <v>65</v>
      </c>
      <c r="G30" s="37">
        <f t="shared" si="1"/>
        <v>4232</v>
      </c>
      <c r="H30" s="16">
        <f t="shared" si="2"/>
        <v>4296</v>
      </c>
      <c r="I30" s="16"/>
      <c r="J30" s="59" t="s">
        <v>70</v>
      </c>
      <c r="K30" s="59" t="s">
        <v>71</v>
      </c>
      <c r="L30" s="160" t="s">
        <v>110</v>
      </c>
      <c r="M30" s="161"/>
      <c r="N30" s="162"/>
      <c r="O30" s="104"/>
      <c r="P30" s="104"/>
      <c r="Q30" s="107"/>
      <c r="R30" s="110"/>
    </row>
    <row r="31" spans="1:18" x14ac:dyDescent="0.3">
      <c r="A31" s="76">
        <v>44674</v>
      </c>
      <c r="B31" s="15" t="s">
        <v>72</v>
      </c>
      <c r="C31" s="16" t="s">
        <v>57</v>
      </c>
      <c r="D31" s="17">
        <v>30</v>
      </c>
      <c r="E31" s="55">
        <v>0.73611111111111116</v>
      </c>
      <c r="F31" s="16">
        <v>69</v>
      </c>
      <c r="G31" s="37">
        <f t="shared" si="1"/>
        <v>4297</v>
      </c>
      <c r="H31" s="16">
        <f t="shared" si="2"/>
        <v>4365</v>
      </c>
      <c r="I31" s="16"/>
      <c r="J31" s="60" t="s">
        <v>73</v>
      </c>
      <c r="K31" s="60" t="s">
        <v>74</v>
      </c>
      <c r="L31" s="160" t="s">
        <v>110</v>
      </c>
      <c r="M31" s="161"/>
      <c r="N31" s="162"/>
      <c r="O31" s="104"/>
      <c r="P31" s="104"/>
      <c r="Q31" s="107"/>
      <c r="R31" s="110"/>
    </row>
    <row r="32" spans="1:18" x14ac:dyDescent="0.3">
      <c r="A32" s="76">
        <v>44674</v>
      </c>
      <c r="B32" s="15" t="s">
        <v>75</v>
      </c>
      <c r="C32" s="16" t="s">
        <v>57</v>
      </c>
      <c r="D32" s="17">
        <v>31</v>
      </c>
      <c r="E32" s="55">
        <v>0.73749999999999993</v>
      </c>
      <c r="F32" s="16">
        <v>48</v>
      </c>
      <c r="G32" s="37">
        <f t="shared" si="1"/>
        <v>4366</v>
      </c>
      <c r="H32" s="16">
        <f t="shared" si="2"/>
        <v>4413</v>
      </c>
      <c r="I32" s="16"/>
      <c r="J32" s="61" t="s">
        <v>76</v>
      </c>
      <c r="K32" s="61" t="s">
        <v>77</v>
      </c>
      <c r="L32" s="160" t="s">
        <v>110</v>
      </c>
      <c r="M32" s="161"/>
      <c r="N32" s="162"/>
      <c r="O32" s="104"/>
      <c r="P32" s="104"/>
      <c r="Q32" s="107"/>
      <c r="R32" s="110"/>
    </row>
    <row r="33" spans="1:18" x14ac:dyDescent="0.3">
      <c r="A33" s="76">
        <v>44674</v>
      </c>
      <c r="B33" s="15" t="s">
        <v>78</v>
      </c>
      <c r="C33" s="16" t="s">
        <v>57</v>
      </c>
      <c r="D33" s="119">
        <v>32</v>
      </c>
      <c r="E33" s="55">
        <v>0.73888888888888893</v>
      </c>
      <c r="F33" s="16">
        <v>25</v>
      </c>
      <c r="G33" s="37">
        <f t="shared" si="1"/>
        <v>4414</v>
      </c>
      <c r="H33" s="16">
        <f t="shared" si="2"/>
        <v>4438</v>
      </c>
      <c r="I33" s="16"/>
      <c r="J33" s="62" t="s">
        <v>79</v>
      </c>
      <c r="K33" s="62" t="s">
        <v>80</v>
      </c>
      <c r="L33" s="160" t="s">
        <v>110</v>
      </c>
      <c r="M33" s="161"/>
      <c r="N33" s="162"/>
      <c r="O33" s="104"/>
      <c r="P33" s="104"/>
      <c r="Q33" s="107"/>
      <c r="R33" s="110"/>
    </row>
    <row r="34" spans="1:18" x14ac:dyDescent="0.3">
      <c r="A34" s="76">
        <v>44674</v>
      </c>
      <c r="B34" s="15" t="s">
        <v>81</v>
      </c>
      <c r="C34" s="16" t="s">
        <v>57</v>
      </c>
      <c r="D34" s="119"/>
      <c r="E34" s="55">
        <v>0.73888888888888893</v>
      </c>
      <c r="F34" s="16">
        <v>14</v>
      </c>
      <c r="G34" s="37">
        <f t="shared" si="1"/>
        <v>4439</v>
      </c>
      <c r="H34" s="16">
        <f t="shared" si="2"/>
        <v>4452</v>
      </c>
      <c r="I34" s="16"/>
      <c r="J34" s="63" t="s">
        <v>82</v>
      </c>
      <c r="K34" s="63" t="s">
        <v>83</v>
      </c>
      <c r="L34" s="160" t="s">
        <v>110</v>
      </c>
      <c r="M34" s="161"/>
      <c r="N34" s="162"/>
      <c r="O34" s="104"/>
      <c r="P34" s="104"/>
      <c r="Q34" s="107"/>
      <c r="R34" s="110"/>
    </row>
    <row r="35" spans="1:18" x14ac:dyDescent="0.3">
      <c r="A35" s="76">
        <v>44674</v>
      </c>
      <c r="B35" s="15" t="s">
        <v>84</v>
      </c>
      <c r="C35" s="16" t="s">
        <v>57</v>
      </c>
      <c r="D35" s="119"/>
      <c r="E35" s="55">
        <v>0.73888888888888893</v>
      </c>
      <c r="F35" s="16">
        <v>6</v>
      </c>
      <c r="G35" s="37">
        <f t="shared" si="1"/>
        <v>4453</v>
      </c>
      <c r="H35" s="16">
        <f t="shared" si="2"/>
        <v>4458</v>
      </c>
      <c r="I35" s="16"/>
      <c r="J35" s="27" t="s">
        <v>85</v>
      </c>
      <c r="K35" s="27" t="s">
        <v>86</v>
      </c>
      <c r="L35" s="160" t="s">
        <v>110</v>
      </c>
      <c r="M35" s="161"/>
      <c r="N35" s="162"/>
      <c r="O35" s="104"/>
      <c r="P35" s="104"/>
      <c r="Q35" s="107"/>
      <c r="R35" s="110"/>
    </row>
    <row r="36" spans="1:18" ht="15" thickBot="1" x14ac:dyDescent="0.35">
      <c r="A36" s="77">
        <v>44674</v>
      </c>
      <c r="B36" s="24" t="s">
        <v>99</v>
      </c>
      <c r="C36" s="83" t="s">
        <v>57</v>
      </c>
      <c r="D36" s="120"/>
      <c r="E36" s="66">
        <v>0.73888888888888893</v>
      </c>
      <c r="F36" s="83">
        <v>5</v>
      </c>
      <c r="G36" s="88">
        <f t="shared" si="1"/>
        <v>4459</v>
      </c>
      <c r="H36" s="83">
        <f t="shared" si="2"/>
        <v>4463</v>
      </c>
      <c r="I36" s="83"/>
      <c r="J36" s="89" t="s">
        <v>100</v>
      </c>
      <c r="K36" s="89" t="s">
        <v>102</v>
      </c>
      <c r="L36" s="163" t="s">
        <v>110</v>
      </c>
      <c r="M36" s="164"/>
      <c r="N36" s="165"/>
      <c r="O36" s="150"/>
      <c r="P36" s="150"/>
      <c r="Q36" s="155"/>
      <c r="R36" s="156"/>
    </row>
    <row r="37" spans="1:18" x14ac:dyDescent="0.3">
      <c r="A37" s="80">
        <v>44674</v>
      </c>
      <c r="B37" s="20" t="s">
        <v>87</v>
      </c>
      <c r="C37" s="23" t="s">
        <v>88</v>
      </c>
      <c r="D37" s="121">
        <v>33</v>
      </c>
      <c r="E37" s="65">
        <v>0.7402777777777777</v>
      </c>
      <c r="F37" s="23">
        <v>21</v>
      </c>
      <c r="G37" s="33">
        <v>4501</v>
      </c>
      <c r="H37" s="34">
        <f>+G37+F37+I37-1</f>
        <v>4521</v>
      </c>
      <c r="I37" s="34"/>
      <c r="J37" s="87" t="s">
        <v>58</v>
      </c>
      <c r="K37" s="87" t="s">
        <v>59</v>
      </c>
      <c r="L37" s="157" t="s">
        <v>110</v>
      </c>
      <c r="M37" s="158"/>
      <c r="N37" s="159"/>
      <c r="O37" s="103">
        <v>0.66666666666666663</v>
      </c>
      <c r="P37" s="103">
        <v>0.71875</v>
      </c>
      <c r="Q37" s="106">
        <v>0.8125</v>
      </c>
      <c r="R37" s="109">
        <v>0.85416666666666663</v>
      </c>
    </row>
    <row r="38" spans="1:18" x14ac:dyDescent="0.3">
      <c r="A38" s="76">
        <v>44674</v>
      </c>
      <c r="B38" s="15" t="s">
        <v>89</v>
      </c>
      <c r="C38" s="16" t="s">
        <v>88</v>
      </c>
      <c r="D38" s="122"/>
      <c r="E38" s="55">
        <v>0.7402777777777777</v>
      </c>
      <c r="F38" s="16">
        <v>7</v>
      </c>
      <c r="G38" s="37">
        <f>+H37+1</f>
        <v>4522</v>
      </c>
      <c r="H38" s="16">
        <f>+G38+F38+I38-1</f>
        <v>4528</v>
      </c>
      <c r="I38" s="16"/>
      <c r="J38" s="56" t="s">
        <v>61</v>
      </c>
      <c r="K38" s="56" t="s">
        <v>62</v>
      </c>
      <c r="L38" s="160" t="s">
        <v>110</v>
      </c>
      <c r="M38" s="161"/>
      <c r="N38" s="162"/>
      <c r="O38" s="104"/>
      <c r="P38" s="104"/>
      <c r="Q38" s="107"/>
      <c r="R38" s="110"/>
    </row>
    <row r="39" spans="1:18" x14ac:dyDescent="0.3">
      <c r="A39" s="76">
        <v>44674</v>
      </c>
      <c r="B39" s="15" t="s">
        <v>90</v>
      </c>
      <c r="C39" s="16" t="s">
        <v>88</v>
      </c>
      <c r="D39" s="122"/>
      <c r="E39" s="55">
        <v>0.7402777777777777</v>
      </c>
      <c r="F39" s="16">
        <v>23</v>
      </c>
      <c r="G39" s="37">
        <f t="shared" ref="G39:G44" si="3">+H38+1</f>
        <v>4529</v>
      </c>
      <c r="H39" s="16">
        <f t="shared" ref="H39:H47" si="4">+G39+F39+I39-1</f>
        <v>4551</v>
      </c>
      <c r="I39" s="16"/>
      <c r="J39" s="57" t="s">
        <v>64</v>
      </c>
      <c r="K39" s="57" t="s">
        <v>65</v>
      </c>
      <c r="L39" s="160" t="s">
        <v>110</v>
      </c>
      <c r="M39" s="161"/>
      <c r="N39" s="162"/>
      <c r="O39" s="104"/>
      <c r="P39" s="104"/>
      <c r="Q39" s="107"/>
      <c r="R39" s="110"/>
    </row>
    <row r="40" spans="1:18" x14ac:dyDescent="0.3">
      <c r="A40" s="76">
        <v>44674</v>
      </c>
      <c r="B40" s="15" t="s">
        <v>91</v>
      </c>
      <c r="C40" s="16" t="s">
        <v>88</v>
      </c>
      <c r="D40" s="122"/>
      <c r="E40" s="55">
        <v>0.7402777777777777</v>
      </c>
      <c r="F40" s="16">
        <v>15</v>
      </c>
      <c r="G40" s="37">
        <f t="shared" si="3"/>
        <v>4552</v>
      </c>
      <c r="H40" s="16">
        <f t="shared" si="4"/>
        <v>4566</v>
      </c>
      <c r="I40" s="16"/>
      <c r="J40" s="58" t="s">
        <v>67</v>
      </c>
      <c r="K40" s="58" t="s">
        <v>68</v>
      </c>
      <c r="L40" s="160" t="s">
        <v>110</v>
      </c>
      <c r="M40" s="161"/>
      <c r="N40" s="162"/>
      <c r="O40" s="104"/>
      <c r="P40" s="104"/>
      <c r="Q40" s="107"/>
      <c r="R40" s="110"/>
    </row>
    <row r="41" spans="1:18" x14ac:dyDescent="0.3">
      <c r="A41" s="76">
        <v>44674</v>
      </c>
      <c r="B41" s="15" t="s">
        <v>92</v>
      </c>
      <c r="C41" s="16" t="s">
        <v>88</v>
      </c>
      <c r="D41" s="122">
        <v>34</v>
      </c>
      <c r="E41" s="55">
        <v>0.7416666666666667</v>
      </c>
      <c r="F41" s="16">
        <v>23</v>
      </c>
      <c r="G41" s="37">
        <f t="shared" si="3"/>
        <v>4567</v>
      </c>
      <c r="H41" s="16">
        <f t="shared" si="4"/>
        <v>4589</v>
      </c>
      <c r="I41" s="16"/>
      <c r="J41" s="59" t="s">
        <v>70</v>
      </c>
      <c r="K41" s="59" t="s">
        <v>71</v>
      </c>
      <c r="L41" s="160" t="s">
        <v>110</v>
      </c>
      <c r="M41" s="161"/>
      <c r="N41" s="162"/>
      <c r="O41" s="104"/>
      <c r="P41" s="104"/>
      <c r="Q41" s="107"/>
      <c r="R41" s="110"/>
    </row>
    <row r="42" spans="1:18" x14ac:dyDescent="0.3">
      <c r="A42" s="76">
        <v>44674</v>
      </c>
      <c r="B42" s="15" t="s">
        <v>93</v>
      </c>
      <c r="C42" s="16" t="s">
        <v>88</v>
      </c>
      <c r="D42" s="122"/>
      <c r="E42" s="55">
        <v>0.7416666666666667</v>
      </c>
      <c r="F42" s="16">
        <v>20</v>
      </c>
      <c r="G42" s="37">
        <f t="shared" si="3"/>
        <v>4590</v>
      </c>
      <c r="H42" s="16">
        <f t="shared" si="4"/>
        <v>4609</v>
      </c>
      <c r="I42" s="16"/>
      <c r="J42" s="60" t="s">
        <v>73</v>
      </c>
      <c r="K42" s="60" t="s">
        <v>74</v>
      </c>
      <c r="L42" s="160" t="s">
        <v>110</v>
      </c>
      <c r="M42" s="161"/>
      <c r="N42" s="162"/>
      <c r="O42" s="104"/>
      <c r="P42" s="104"/>
      <c r="Q42" s="107"/>
      <c r="R42" s="110"/>
    </row>
    <row r="43" spans="1:18" x14ac:dyDescent="0.3">
      <c r="A43" s="76">
        <v>44674</v>
      </c>
      <c r="B43" s="15" t="s">
        <v>94</v>
      </c>
      <c r="C43" s="16" t="s">
        <v>88</v>
      </c>
      <c r="D43" s="122"/>
      <c r="E43" s="55">
        <v>0.7416666666666667</v>
      </c>
      <c r="F43" s="16">
        <v>18</v>
      </c>
      <c r="G43" s="37">
        <f t="shared" si="3"/>
        <v>4610</v>
      </c>
      <c r="H43" s="16">
        <f t="shared" si="4"/>
        <v>4627</v>
      </c>
      <c r="I43" s="16"/>
      <c r="J43" s="61" t="s">
        <v>76</v>
      </c>
      <c r="K43" s="61" t="s">
        <v>77</v>
      </c>
      <c r="L43" s="160" t="s">
        <v>110</v>
      </c>
      <c r="M43" s="161"/>
      <c r="N43" s="162"/>
      <c r="O43" s="104"/>
      <c r="P43" s="104"/>
      <c r="Q43" s="107"/>
      <c r="R43" s="110"/>
    </row>
    <row r="44" spans="1:18" x14ac:dyDescent="0.3">
      <c r="A44" s="76">
        <v>44674</v>
      </c>
      <c r="B44" s="15" t="s">
        <v>95</v>
      </c>
      <c r="C44" s="16" t="s">
        <v>88</v>
      </c>
      <c r="D44" s="122"/>
      <c r="E44" s="55">
        <v>0.7416666666666667</v>
      </c>
      <c r="F44" s="16">
        <v>7</v>
      </c>
      <c r="G44" s="37">
        <f t="shared" si="3"/>
        <v>4628</v>
      </c>
      <c r="H44" s="16">
        <f t="shared" si="4"/>
        <v>4634</v>
      </c>
      <c r="I44" s="16"/>
      <c r="J44" s="62" t="s">
        <v>79</v>
      </c>
      <c r="K44" s="62" t="s">
        <v>80</v>
      </c>
      <c r="L44" s="160" t="s">
        <v>110</v>
      </c>
      <c r="M44" s="161"/>
      <c r="N44" s="162"/>
      <c r="O44" s="104"/>
      <c r="P44" s="104"/>
      <c r="Q44" s="107"/>
      <c r="R44" s="110"/>
    </row>
    <row r="45" spans="1:18" x14ac:dyDescent="0.3">
      <c r="A45" s="76">
        <v>44674</v>
      </c>
      <c r="B45" s="15" t="s">
        <v>96</v>
      </c>
      <c r="C45" s="16" t="s">
        <v>88</v>
      </c>
      <c r="D45" s="122"/>
      <c r="E45" s="55">
        <v>0.7416666666666667</v>
      </c>
      <c r="F45" s="16">
        <v>2</v>
      </c>
      <c r="G45" s="37">
        <f>+H44+1</f>
        <v>4635</v>
      </c>
      <c r="H45" s="16">
        <f t="shared" si="4"/>
        <v>4636</v>
      </c>
      <c r="I45" s="16"/>
      <c r="J45" s="63" t="s">
        <v>82</v>
      </c>
      <c r="K45" s="63" t="s">
        <v>83</v>
      </c>
      <c r="L45" s="160" t="s">
        <v>110</v>
      </c>
      <c r="M45" s="161"/>
      <c r="N45" s="162"/>
      <c r="O45" s="104"/>
      <c r="P45" s="104"/>
      <c r="Q45" s="107"/>
      <c r="R45" s="110"/>
    </row>
    <row r="46" spans="1:18" x14ac:dyDescent="0.3">
      <c r="A46" s="76">
        <v>44674</v>
      </c>
      <c r="B46" s="15" t="s">
        <v>97</v>
      </c>
      <c r="C46" s="16" t="s">
        <v>88</v>
      </c>
      <c r="D46" s="122"/>
      <c r="E46" s="55">
        <v>0.7416666666666667</v>
      </c>
      <c r="F46" s="39">
        <v>0</v>
      </c>
      <c r="G46" s="16">
        <v>0</v>
      </c>
      <c r="H46" s="16">
        <v>0</v>
      </c>
      <c r="I46" s="16"/>
      <c r="J46" s="27" t="s">
        <v>85</v>
      </c>
      <c r="K46" s="27" t="s">
        <v>86</v>
      </c>
      <c r="L46" s="160" t="s">
        <v>110</v>
      </c>
      <c r="M46" s="161"/>
      <c r="N46" s="162"/>
      <c r="O46" s="104"/>
      <c r="P46" s="104"/>
      <c r="Q46" s="107"/>
      <c r="R46" s="110"/>
    </row>
    <row r="47" spans="1:18" ht="15" thickBot="1" x14ac:dyDescent="0.35">
      <c r="A47" s="77">
        <v>44674</v>
      </c>
      <c r="B47" s="24" t="s">
        <v>101</v>
      </c>
      <c r="C47" s="83" t="s">
        <v>88</v>
      </c>
      <c r="D47" s="123"/>
      <c r="E47" s="66">
        <v>0.7416666666666667</v>
      </c>
      <c r="F47" s="91">
        <v>1</v>
      </c>
      <c r="G47" s="88">
        <v>4637</v>
      </c>
      <c r="H47" s="83">
        <f t="shared" si="4"/>
        <v>4637</v>
      </c>
      <c r="I47" s="83"/>
      <c r="J47" s="89" t="s">
        <v>100</v>
      </c>
      <c r="K47" s="89" t="s">
        <v>102</v>
      </c>
      <c r="L47" s="163" t="s">
        <v>110</v>
      </c>
      <c r="M47" s="164"/>
      <c r="N47" s="165"/>
      <c r="O47" s="150"/>
      <c r="P47" s="150"/>
      <c r="Q47" s="155"/>
      <c r="R47" s="156"/>
    </row>
    <row r="48" spans="1:18" x14ac:dyDescent="0.3">
      <c r="A48" s="75">
        <v>44675</v>
      </c>
      <c r="B48" s="67" t="s">
        <v>118</v>
      </c>
      <c r="C48" s="69" t="s">
        <v>98</v>
      </c>
      <c r="D48" s="68">
        <v>35</v>
      </c>
      <c r="E48" s="79">
        <v>0.35416666666666669</v>
      </c>
      <c r="F48" s="90">
        <v>3</v>
      </c>
      <c r="G48" s="117" t="s">
        <v>116</v>
      </c>
      <c r="H48" s="118"/>
      <c r="I48" s="86"/>
      <c r="J48" s="85" t="s">
        <v>116</v>
      </c>
      <c r="K48" s="85" t="s">
        <v>117</v>
      </c>
      <c r="L48" s="172" t="s">
        <v>114</v>
      </c>
      <c r="M48" s="173"/>
      <c r="N48" s="174"/>
      <c r="O48" s="103">
        <v>0.3125</v>
      </c>
      <c r="P48" s="103">
        <v>0.34375</v>
      </c>
      <c r="Q48" s="106">
        <v>0.4375</v>
      </c>
      <c r="R48" s="109">
        <v>0.45833333333333331</v>
      </c>
    </row>
    <row r="49" spans="1:18" x14ac:dyDescent="0.3">
      <c r="A49" s="75">
        <v>44675</v>
      </c>
      <c r="B49" s="67" t="s">
        <v>122</v>
      </c>
      <c r="C49" s="69" t="s">
        <v>57</v>
      </c>
      <c r="D49" s="68">
        <v>36</v>
      </c>
      <c r="E49" s="79">
        <v>0.35604166666666665</v>
      </c>
      <c r="F49" s="90">
        <v>2</v>
      </c>
      <c r="G49" s="112" t="s">
        <v>116</v>
      </c>
      <c r="H49" s="113"/>
      <c r="I49" s="86"/>
      <c r="J49" s="85" t="s">
        <v>116</v>
      </c>
      <c r="K49" s="85" t="s">
        <v>117</v>
      </c>
      <c r="L49" s="114" t="s">
        <v>114</v>
      </c>
      <c r="M49" s="115"/>
      <c r="N49" s="116"/>
      <c r="O49" s="104"/>
      <c r="P49" s="104"/>
      <c r="Q49" s="107"/>
      <c r="R49" s="110"/>
    </row>
    <row r="50" spans="1:18" x14ac:dyDescent="0.3">
      <c r="A50" s="75">
        <v>44675</v>
      </c>
      <c r="B50" s="67" t="s">
        <v>119</v>
      </c>
      <c r="C50" s="69" t="s">
        <v>57</v>
      </c>
      <c r="D50" s="68">
        <v>37</v>
      </c>
      <c r="E50" s="79">
        <v>0.3576388888888889</v>
      </c>
      <c r="F50" s="90">
        <v>2</v>
      </c>
      <c r="G50" s="112" t="s">
        <v>116</v>
      </c>
      <c r="H50" s="113"/>
      <c r="I50" s="86"/>
      <c r="J50" s="85" t="s">
        <v>116</v>
      </c>
      <c r="K50" s="85" t="s">
        <v>117</v>
      </c>
      <c r="L50" s="114" t="s">
        <v>114</v>
      </c>
      <c r="M50" s="115"/>
      <c r="N50" s="116"/>
      <c r="O50" s="104"/>
      <c r="P50" s="104"/>
      <c r="Q50" s="107"/>
      <c r="R50" s="110"/>
    </row>
    <row r="51" spans="1:18" x14ac:dyDescent="0.3">
      <c r="A51" s="75">
        <v>44675</v>
      </c>
      <c r="B51" s="67" t="s">
        <v>120</v>
      </c>
      <c r="C51" s="69" t="s">
        <v>98</v>
      </c>
      <c r="D51" s="68">
        <v>38</v>
      </c>
      <c r="E51" s="79">
        <v>0.35944444444444446</v>
      </c>
      <c r="F51" s="90">
        <v>3</v>
      </c>
      <c r="G51" s="112" t="s">
        <v>116</v>
      </c>
      <c r="H51" s="113"/>
      <c r="I51" s="86"/>
      <c r="J51" s="85" t="s">
        <v>116</v>
      </c>
      <c r="K51" s="85" t="s">
        <v>117</v>
      </c>
      <c r="L51" s="114" t="s">
        <v>114</v>
      </c>
      <c r="M51" s="115"/>
      <c r="N51" s="116"/>
      <c r="O51" s="104"/>
      <c r="P51" s="104"/>
      <c r="Q51" s="107"/>
      <c r="R51" s="110"/>
    </row>
    <row r="52" spans="1:18" x14ac:dyDescent="0.3">
      <c r="A52" s="75">
        <v>44675</v>
      </c>
      <c r="B52" s="67" t="s">
        <v>121</v>
      </c>
      <c r="C52" s="69" t="s">
        <v>98</v>
      </c>
      <c r="D52" s="68">
        <v>39</v>
      </c>
      <c r="E52" s="79">
        <v>0.36041666666666666</v>
      </c>
      <c r="F52" s="90">
        <v>24</v>
      </c>
      <c r="G52" s="112" t="s">
        <v>116</v>
      </c>
      <c r="H52" s="113"/>
      <c r="I52" s="86"/>
      <c r="J52" s="85" t="s">
        <v>116</v>
      </c>
      <c r="K52" s="85" t="s">
        <v>117</v>
      </c>
      <c r="L52" s="114" t="s">
        <v>114</v>
      </c>
      <c r="M52" s="115"/>
      <c r="N52" s="116"/>
      <c r="O52" s="105"/>
      <c r="P52" s="105"/>
      <c r="Q52" s="108"/>
      <c r="R52" s="111"/>
    </row>
    <row r="53" spans="1:18" s="13" customFormat="1" x14ac:dyDescent="0.3">
      <c r="A53" s="76">
        <v>44675</v>
      </c>
      <c r="B53" s="40" t="s">
        <v>29</v>
      </c>
      <c r="C53" s="41" t="s">
        <v>57</v>
      </c>
      <c r="D53" s="18">
        <v>40</v>
      </c>
      <c r="E53" s="55">
        <v>0.46875</v>
      </c>
      <c r="F53" s="42">
        <v>100</v>
      </c>
      <c r="G53" s="43">
        <v>1</v>
      </c>
      <c r="H53" s="38">
        <v>100</v>
      </c>
      <c r="I53" s="38"/>
      <c r="J53" s="93"/>
      <c r="K53" s="93"/>
      <c r="L53" s="166" t="s">
        <v>115</v>
      </c>
      <c r="M53" s="167"/>
      <c r="N53" s="168"/>
      <c r="O53" s="64">
        <v>0.4375</v>
      </c>
      <c r="P53" s="64">
        <v>0.45833333333333331</v>
      </c>
      <c r="Q53" s="36">
        <v>0.52083333333333337</v>
      </c>
      <c r="R53" s="95">
        <v>0.54166666666666663</v>
      </c>
    </row>
    <row r="54" spans="1:18" s="13" customFormat="1" ht="15" thickBot="1" x14ac:dyDescent="0.35">
      <c r="A54" s="77">
        <v>44675</v>
      </c>
      <c r="B54" s="44" t="s">
        <v>30</v>
      </c>
      <c r="C54" s="45" t="s">
        <v>57</v>
      </c>
      <c r="D54" s="25">
        <v>41</v>
      </c>
      <c r="E54" s="66">
        <v>0.5625</v>
      </c>
      <c r="F54" s="47">
        <v>100</v>
      </c>
      <c r="G54" s="48">
        <v>1</v>
      </c>
      <c r="H54" s="49">
        <v>100</v>
      </c>
      <c r="I54" s="49"/>
      <c r="J54" s="97"/>
      <c r="K54" s="94"/>
      <c r="L54" s="169" t="s">
        <v>115</v>
      </c>
      <c r="M54" s="170"/>
      <c r="N54" s="171"/>
      <c r="O54" s="84">
        <v>0.53125</v>
      </c>
      <c r="P54" s="84">
        <v>0.55208333333333337</v>
      </c>
      <c r="Q54" s="46">
        <v>0.60416666666666663</v>
      </c>
      <c r="R54" s="96">
        <v>0.625</v>
      </c>
    </row>
    <row r="56" spans="1:18" x14ac:dyDescent="0.3">
      <c r="C56" s="52"/>
    </row>
    <row r="57" spans="1:18" x14ac:dyDescent="0.3">
      <c r="C57" s="52"/>
    </row>
    <row r="58" spans="1:18" x14ac:dyDescent="0.3">
      <c r="C58" s="52"/>
    </row>
    <row r="59" spans="1:18" x14ac:dyDescent="0.3">
      <c r="C59" s="52"/>
    </row>
    <row r="60" spans="1:18" x14ac:dyDescent="0.3">
      <c r="C60" s="52"/>
    </row>
  </sheetData>
  <mergeCells count="91">
    <mergeCell ref="L38:N38"/>
    <mergeCell ref="L53:N53"/>
    <mergeCell ref="L54:N54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Q37:Q47"/>
    <mergeCell ref="R37:R47"/>
    <mergeCell ref="L26:N26"/>
    <mergeCell ref="L27:N27"/>
    <mergeCell ref="L28:N28"/>
    <mergeCell ref="L29:N29"/>
    <mergeCell ref="L30:N30"/>
    <mergeCell ref="L31:N31"/>
    <mergeCell ref="L32:N32"/>
    <mergeCell ref="O37:O47"/>
    <mergeCell ref="P37:P47"/>
    <mergeCell ref="L33:N33"/>
    <mergeCell ref="L34:N34"/>
    <mergeCell ref="L35:N35"/>
    <mergeCell ref="L36:N36"/>
    <mergeCell ref="L37:N37"/>
    <mergeCell ref="O20:O25"/>
    <mergeCell ref="P20:P25"/>
    <mergeCell ref="Q20:Q25"/>
    <mergeCell ref="R20:R25"/>
    <mergeCell ref="O26:O36"/>
    <mergeCell ref="P26:P36"/>
    <mergeCell ref="Q26:Q36"/>
    <mergeCell ref="R26:R36"/>
    <mergeCell ref="Q16:Q19"/>
    <mergeCell ref="R16:R19"/>
    <mergeCell ref="J12:N12"/>
    <mergeCell ref="J13:N13"/>
    <mergeCell ref="J14:N14"/>
    <mergeCell ref="J15:N15"/>
    <mergeCell ref="J16:N16"/>
    <mergeCell ref="J17:N17"/>
    <mergeCell ref="J18:N18"/>
    <mergeCell ref="J19:N19"/>
    <mergeCell ref="Q1:R1"/>
    <mergeCell ref="Q2:Q8"/>
    <mergeCell ref="R2:R8"/>
    <mergeCell ref="J9:N9"/>
    <mergeCell ref="J8:N8"/>
    <mergeCell ref="O1:P1"/>
    <mergeCell ref="J2:N2"/>
    <mergeCell ref="J3:N3"/>
    <mergeCell ref="J4:N4"/>
    <mergeCell ref="J5:N5"/>
    <mergeCell ref="J6:N6"/>
    <mergeCell ref="Q9:Q15"/>
    <mergeCell ref="R9:R15"/>
    <mergeCell ref="J10:N10"/>
    <mergeCell ref="J11:N11"/>
    <mergeCell ref="D33:D36"/>
    <mergeCell ref="D37:D40"/>
    <mergeCell ref="D41:D47"/>
    <mergeCell ref="O2:O8"/>
    <mergeCell ref="P2:P8"/>
    <mergeCell ref="O9:O15"/>
    <mergeCell ref="P9:P15"/>
    <mergeCell ref="O16:O19"/>
    <mergeCell ref="P16:P19"/>
    <mergeCell ref="J7:N7"/>
    <mergeCell ref="J25:N25"/>
    <mergeCell ref="J20:N20"/>
    <mergeCell ref="J21:N21"/>
    <mergeCell ref="J22:N22"/>
    <mergeCell ref="J23:N23"/>
    <mergeCell ref="J24:N24"/>
    <mergeCell ref="O48:O52"/>
    <mergeCell ref="P48:P52"/>
    <mergeCell ref="Q48:Q52"/>
    <mergeCell ref="R48:R52"/>
    <mergeCell ref="G49:H49"/>
    <mergeCell ref="G50:H50"/>
    <mergeCell ref="G51:H51"/>
    <mergeCell ref="G52:H52"/>
    <mergeCell ref="L49:N49"/>
    <mergeCell ref="L50:N50"/>
    <mergeCell ref="L51:N51"/>
    <mergeCell ref="L52:N52"/>
    <mergeCell ref="G48:H48"/>
  </mergeCells>
  <pageMargins left="0" right="0.70866141732283472" top="0" bottom="0" header="0.31496062992125984" footer="0.31496062992125984"/>
  <pageSetup paperSize="9" scale="5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HORARIOS</vt:lpstr>
      <vt:lpstr>Cuadro de Salidas AVILES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Jorge Garcia</cp:lastModifiedBy>
  <dcterms:created xsi:type="dcterms:W3CDTF">2015-06-05T18:19:34Z</dcterms:created>
  <dcterms:modified xsi:type="dcterms:W3CDTF">2022-04-20T11:50:20Z</dcterms:modified>
</cp:coreProperties>
</file>